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xl/tables/table2.xml" ContentType="application/vnd.openxmlformats-officedocument.spreadsheetml.table+xml"/>
  <Override PartName="/xl/slicers/slicer1.xml" ContentType="application/vnd.ms-excel.slicer+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drawings/drawing3.xml" ContentType="application/vnd.openxmlformats-officedocument.drawing+xml"/>
  <Override PartName="/xl/tables/table3.xml" ContentType="application/vnd.openxmlformats-officedocument.spreadsheetml.table+xml"/>
  <Override PartName="/xl/slicers/slicer2.xml" ContentType="application/vnd.ms-excel.slicer+xml"/>
  <Override PartName="/xl/diagrams/data3.xml" ContentType="application/vnd.openxmlformats-officedocument.drawingml.diagramData+xml"/>
  <Override PartName="/xl/diagrams/layout3.xml" ContentType="application/vnd.openxmlformats-officedocument.drawingml.diagramLayout+xml"/>
  <Override PartName="/xl/diagrams/quickStyle3.xml" ContentType="application/vnd.openxmlformats-officedocument.drawingml.diagramStyle+xml"/>
  <Override PartName="/xl/diagrams/colors3.xml" ContentType="application/vnd.openxmlformats-officedocument.drawingml.diagramColors+xml"/>
  <Override PartName="/xl/diagrams/drawing3.xml" ContentType="application/vnd.ms-office.drawingml.diagramDrawing+xml"/>
  <Override PartName="/xl/drawings/drawing4.xml" ContentType="application/vnd.openxmlformats-officedocument.drawing+xml"/>
  <Override PartName="/xl/tables/table4.xml" ContentType="application/vnd.openxmlformats-officedocument.spreadsheetml.table+xml"/>
  <Override PartName="/xl/slicers/slicer3.xml" ContentType="application/vnd.ms-excel.slicer+xml"/>
  <Override PartName="/xl/diagrams/data4.xml" ContentType="application/vnd.openxmlformats-officedocument.drawingml.diagramData+xml"/>
  <Override PartName="/xl/diagrams/layout4.xml" ContentType="application/vnd.openxmlformats-officedocument.drawingml.diagramLayout+xml"/>
  <Override PartName="/xl/diagrams/quickStyle4.xml" ContentType="application/vnd.openxmlformats-officedocument.drawingml.diagramStyle+xml"/>
  <Override PartName="/xl/diagrams/colors4.xml" ContentType="application/vnd.openxmlformats-officedocument.drawingml.diagramColors+xml"/>
  <Override PartName="/xl/diagrams/drawing4.xml" ContentType="application/vnd.ms-office.drawingml.diagram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202300"/>
  <mc:AlternateContent xmlns:mc="http://schemas.openxmlformats.org/markup-compatibility/2006">
    <mc:Choice Requires="x15">
      <x15ac:absPath xmlns:x15ac="http://schemas.microsoft.com/office/spreadsheetml/2010/11/ac" url="https://solid5555-my.sharepoint.com/personal/otmar_van_der_toorn_solid5_nl/Documents/Attachments/"/>
    </mc:Choice>
  </mc:AlternateContent>
  <xr:revisionPtr revIDLastSave="6984" documentId="8_{5D8ED767-FEBB-4B19-91EB-EC1DFB8EA93A}" xr6:coauthVersionLast="47" xr6:coauthVersionMax="47" xr10:uidLastSave="{63150571-E9BA-4D1D-8371-C882F6433502}"/>
  <bookViews>
    <workbookView xWindow="22932" yWindow="-108" windowWidth="23256" windowHeight="13896" firstSheet="1" activeTab="6" xr2:uid="{14E7EF2C-754E-4BE9-914E-CFD4083E6332}"/>
  </bookViews>
  <sheets>
    <sheet name="&gt;ggm_tabel_kolom" sheetId="9" r:id="rId1"/>
    <sheet name="&gt;bron_tabel_kolom" sheetId="7" r:id="rId2"/>
    <sheet name="&gt;bron_tabel" sheetId="8" r:id="rId3"/>
    <sheet name="versie" sheetId="6" r:id="rId4"/>
    <sheet name="Menu" sheetId="4" r:id="rId5"/>
    <sheet name="tbl_mapping" sheetId="1" r:id="rId6"/>
    <sheet name="htb_bron" sheetId="2" r:id="rId7"/>
    <sheet name="htb_ggm" sheetId="3" r:id="rId8"/>
  </sheets>
  <definedNames>
    <definedName name="i_als_cte">Menu!$D$15</definedName>
    <definedName name="i_bk_marker">Menu!$D$17</definedName>
    <definedName name="i_column_prefix">Menu!$D$20</definedName>
    <definedName name="i_columnformat">Menu!$D$19</definedName>
    <definedName name="i_create_view">Menu!$D$13</definedName>
    <definedName name="i_drop_view">Menu!$D$14</definedName>
    <definedName name="i_prefix_ggm">Menu!$D$16</definedName>
    <definedName name="i_schema_ggm">Menu!$D$11</definedName>
    <definedName name="i_schema_stage">Menu!$D$12</definedName>
    <definedName name="i_tableformat">Menu!$D$18</definedName>
    <definedName name="rng_bron">htb_bron[Bron]</definedName>
    <definedName name="rng_ggm_tabel">htb_ggm[Tabelnaam bewerkt]</definedName>
    <definedName name="Slicer_Bron">#N/A</definedName>
    <definedName name="Slicer_Domein">#N/A</definedName>
    <definedName name="Slicer_Domein1">#N/A</definedName>
    <definedName name="Slicer_GGM_Tabel">#N/A</definedName>
    <definedName name="Slicer_Tabel_naam">#N/A</definedName>
    <definedName name="Slicer_Tabel_naam1">#N/A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9"/>
        <x14:slicerCache r:id="rId10"/>
        <x14:slicerCache r:id="rId11"/>
        <x14:slicerCache r:id="rId12"/>
        <x14:slicerCache r:id="rId13"/>
        <x14:slicerCache r:id="rId14"/>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9" i="1" l="1" a="1"/>
  <c r="P9" i="1" s="1"/>
  <c r="Q9" i="1" a="1"/>
  <c r="Q9" i="1"/>
  <c r="T9" i="1"/>
  <c r="U9" i="1"/>
  <c r="V9" i="1"/>
  <c r="W9" i="1"/>
  <c r="X9" i="1"/>
  <c r="Y9" i="1"/>
  <c r="AA9" i="1" a="1"/>
  <c r="AA9" i="1"/>
  <c r="AB9" i="1"/>
  <c r="E6" i="3"/>
  <c r="C6" i="2"/>
  <c r="D6" i="2"/>
  <c r="D7" i="2"/>
  <c r="C7" i="2"/>
  <c r="K9" i="2"/>
  <c r="M9" i="2" a="1"/>
  <c r="M9" i="2"/>
  <c r="SG9" i="9" a="1"/>
  <c r="SG9" i="9" s="1"/>
  <c r="C7" i="3"/>
  <c r="G7" i="3"/>
  <c r="E7" i="3"/>
  <c r="AY9" i="8" a="1"/>
  <c r="AY9" i="8"/>
  <c r="AX9" i="8" a="1"/>
  <c r="AX9" i="8"/>
  <c r="AW9" i="8" a="1"/>
  <c r="AW9" i="8"/>
  <c r="AV9" i="8" a="1"/>
  <c r="AV9" i="8"/>
  <c r="AU9" i="8" a="1"/>
  <c r="AU9" i="8"/>
  <c r="AT9" i="8" a="1"/>
  <c r="AT9" i="8"/>
  <c r="AS9" i="8" a="1"/>
  <c r="AS9" i="8"/>
  <c r="AR9" i="8" a="1"/>
  <c r="AR9" i="8"/>
  <c r="AQ9" i="8" a="1"/>
  <c r="AQ9" i="8"/>
  <c r="AP9" i="8" a="1"/>
  <c r="AP9" i="8"/>
  <c r="AO9" i="8" a="1"/>
  <c r="AO9" i="8"/>
  <c r="AN9" i="8" a="1"/>
  <c r="AN9" i="8"/>
  <c r="AM9" i="8" a="1"/>
  <c r="AM9" i="8"/>
  <c r="AL9" i="8" a="1"/>
  <c r="AL9" i="8"/>
  <c r="AK9" i="8" a="1"/>
  <c r="AK9" i="8"/>
  <c r="AJ9" i="8" a="1"/>
  <c r="AJ9" i="8"/>
  <c r="AI9" i="8" a="1"/>
  <c r="AI9" i="8"/>
  <c r="AH9" i="8" a="1"/>
  <c r="AH9" i="8"/>
  <c r="AG9" i="8" a="1"/>
  <c r="AG9" i="8"/>
  <c r="AF9" i="8" a="1"/>
  <c r="AF9" i="8"/>
  <c r="AE9" i="8" a="1"/>
  <c r="AE9" i="8"/>
  <c r="AD9" i="8" a="1"/>
  <c r="AD9" i="8"/>
  <c r="AC9" i="8" a="1"/>
  <c r="AC9" i="8"/>
  <c r="AB9" i="8" a="1"/>
  <c r="AB9" i="8"/>
  <c r="AA9" i="8" a="1"/>
  <c r="AA9" i="8"/>
  <c r="Z9" i="8" a="1"/>
  <c r="Z9" i="8"/>
  <c r="Y9" i="8" a="1"/>
  <c r="Y9" i="8"/>
  <c r="X9" i="8" a="1"/>
  <c r="X9" i="8"/>
  <c r="W9" i="8" a="1"/>
  <c r="W9" i="8"/>
  <c r="V9" i="8" a="1"/>
  <c r="V9" i="8"/>
  <c r="U9" i="8" a="1"/>
  <c r="U9" i="8"/>
  <c r="T9" i="8" a="1"/>
  <c r="T9" i="8"/>
  <c r="S9" i="8" a="1"/>
  <c r="S9" i="8"/>
  <c r="R9" i="8" a="1"/>
  <c r="R9" i="8"/>
  <c r="Q9" i="8" a="1"/>
  <c r="Q9" i="8"/>
  <c r="P9" i="8" a="1"/>
  <c r="P9" i="8"/>
  <c r="O9" i="8" a="1"/>
  <c r="O9" i="8"/>
  <c r="N9" i="8" a="1"/>
  <c r="N9" i="8"/>
  <c r="M9" i="8" a="1"/>
  <c r="M9" i="8"/>
  <c r="L9" i="8" a="1"/>
  <c r="L9" i="8"/>
  <c r="K9" i="8" a="1"/>
  <c r="K9" i="8"/>
  <c r="J9" i="8" a="1"/>
  <c r="J9" i="8"/>
  <c r="B8" i="8" a="1"/>
  <c r="B8" i="8"/>
  <c r="B9" i="8" a="1"/>
  <c r="B9" i="8"/>
  <c r="SG9" i="7" a="1"/>
  <c r="SG9" i="7"/>
  <c r="SF9" i="7" a="1"/>
  <c r="SF9" i="7"/>
  <c r="SE9" i="7" a="1"/>
  <c r="SE9" i="7"/>
  <c r="SD9" i="7" a="1"/>
  <c r="SD9" i="7"/>
  <c r="SC9" i="7" a="1"/>
  <c r="SC9" i="7"/>
  <c r="SB9" i="7" a="1"/>
  <c r="SB9" i="7"/>
  <c r="SA9" i="7" a="1"/>
  <c r="SA9" i="7"/>
  <c r="RZ9" i="7" a="1"/>
  <c r="RZ9" i="7"/>
  <c r="RY9" i="7" a="1"/>
  <c r="RY9" i="7"/>
  <c r="RX9" i="7" a="1"/>
  <c r="RX9" i="7"/>
  <c r="RW9" i="7" a="1"/>
  <c r="RW9" i="7"/>
  <c r="RV9" i="7" a="1"/>
  <c r="RV9" i="7"/>
  <c r="RU9" i="7" a="1"/>
  <c r="RU9" i="7"/>
  <c r="RT9" i="7" a="1"/>
  <c r="RT9" i="7"/>
  <c r="RS9" i="7" a="1"/>
  <c r="RS9" i="7"/>
  <c r="RR9" i="7" a="1"/>
  <c r="RR9" i="7"/>
  <c r="RQ9" i="7" a="1"/>
  <c r="RQ9" i="7"/>
  <c r="RP9" i="7" a="1"/>
  <c r="RP9" i="7"/>
  <c r="RO9" i="7" a="1"/>
  <c r="RO9" i="7"/>
  <c r="RN9" i="7" a="1"/>
  <c r="RN9" i="7"/>
  <c r="RM9" i="7" a="1"/>
  <c r="RM9" i="7"/>
  <c r="RL9" i="7" a="1"/>
  <c r="RL9" i="7"/>
  <c r="RK9" i="7" a="1"/>
  <c r="RK9" i="7"/>
  <c r="RJ9" i="7" a="1"/>
  <c r="RJ9" i="7"/>
  <c r="RI9" i="7" a="1"/>
  <c r="RI9" i="7"/>
  <c r="RH9" i="7" a="1"/>
  <c r="RH9" i="7"/>
  <c r="RG9" i="7" a="1"/>
  <c r="RG9" i="7"/>
  <c r="RF9" i="7" a="1"/>
  <c r="RF9" i="7"/>
  <c r="RE9" i="7" a="1"/>
  <c r="RE9" i="7"/>
  <c r="RD9" i="7" a="1"/>
  <c r="RD9" i="7"/>
  <c r="RC9" i="7" a="1"/>
  <c r="RC9" i="7"/>
  <c r="RB9" i="7" a="1"/>
  <c r="RB9" i="7"/>
  <c r="RA9" i="7" a="1"/>
  <c r="RA9" i="7"/>
  <c r="QZ9" i="7" a="1"/>
  <c r="QZ9" i="7"/>
  <c r="QY9" i="7" a="1"/>
  <c r="QY9" i="7"/>
  <c r="QX9" i="7" a="1"/>
  <c r="QX9" i="7"/>
  <c r="QW9" i="7" a="1"/>
  <c r="QW9" i="7"/>
  <c r="QV9" i="7" a="1"/>
  <c r="QV9" i="7"/>
  <c r="QU9" i="7" a="1"/>
  <c r="QU9" i="7"/>
  <c r="QT9" i="7" a="1"/>
  <c r="QT9" i="7"/>
  <c r="QS9" i="7" a="1"/>
  <c r="QS9" i="7"/>
  <c r="QR9" i="7" a="1"/>
  <c r="QR9" i="7"/>
  <c r="QQ9" i="7" a="1"/>
  <c r="QQ9" i="7"/>
  <c r="QP9" i="7" a="1"/>
  <c r="QP9" i="7"/>
  <c r="QO9" i="7" a="1"/>
  <c r="QO9" i="7"/>
  <c r="QN9" i="7" a="1"/>
  <c r="QN9" i="7"/>
  <c r="QM9" i="7" a="1"/>
  <c r="QM9" i="7"/>
  <c r="QL9" i="7" a="1"/>
  <c r="QL9" i="7"/>
  <c r="QK9" i="7" a="1"/>
  <c r="QK9" i="7"/>
  <c r="QJ9" i="7" a="1"/>
  <c r="QJ9" i="7"/>
  <c r="QI9" i="7" a="1"/>
  <c r="QI9" i="7"/>
  <c r="QH9" i="7" a="1"/>
  <c r="QH9" i="7"/>
  <c r="QG9" i="7" a="1"/>
  <c r="QG9" i="7"/>
  <c r="QF9" i="7" a="1"/>
  <c r="QF9" i="7"/>
  <c r="QE9" i="7" a="1"/>
  <c r="QE9" i="7"/>
  <c r="QD9" i="7" a="1"/>
  <c r="QD9" i="7"/>
  <c r="QC9" i="7" a="1"/>
  <c r="QC9" i="7"/>
  <c r="QB9" i="7" a="1"/>
  <c r="QB9" i="7"/>
  <c r="QA9" i="7" a="1"/>
  <c r="QA9" i="7"/>
  <c r="PZ9" i="7" a="1"/>
  <c r="PZ9" i="7"/>
  <c r="PY9" i="7" a="1"/>
  <c r="PY9" i="7"/>
  <c r="PX9" i="7" a="1"/>
  <c r="PX9" i="7"/>
  <c r="PW9" i="7" a="1"/>
  <c r="PW9" i="7"/>
  <c r="PV9" i="7" a="1"/>
  <c r="PV9" i="7"/>
  <c r="PU9" i="7" a="1"/>
  <c r="PU9" i="7"/>
  <c r="PT9" i="7" a="1"/>
  <c r="PT9" i="7"/>
  <c r="PS9" i="7" a="1"/>
  <c r="PS9" i="7"/>
  <c r="PR9" i="7" a="1"/>
  <c r="PR9" i="7"/>
  <c r="PQ9" i="7" a="1"/>
  <c r="PQ9" i="7"/>
  <c r="PP9" i="7" a="1"/>
  <c r="PP9" i="7"/>
  <c r="PO9" i="7" a="1"/>
  <c r="PO9" i="7"/>
  <c r="PN9" i="7" a="1"/>
  <c r="PN9" i="7"/>
  <c r="PM9" i="7" a="1"/>
  <c r="PM9" i="7"/>
  <c r="PL9" i="7" a="1"/>
  <c r="PL9" i="7"/>
  <c r="PK9" i="7" a="1"/>
  <c r="PK9" i="7"/>
  <c r="PJ9" i="7" a="1"/>
  <c r="PJ9" i="7"/>
  <c r="PI9" i="7" a="1"/>
  <c r="PI9" i="7"/>
  <c r="PH9" i="7" a="1"/>
  <c r="PH9" i="7"/>
  <c r="PG9" i="7" a="1"/>
  <c r="PG9" i="7"/>
  <c r="PF9" i="7" a="1"/>
  <c r="PF9" i="7"/>
  <c r="PE9" i="7" a="1"/>
  <c r="PE9" i="7"/>
  <c r="PD9" i="7" a="1"/>
  <c r="PD9" i="7"/>
  <c r="PC9" i="7" a="1"/>
  <c r="PC9" i="7"/>
  <c r="PB9" i="7" a="1"/>
  <c r="PB9" i="7"/>
  <c r="PA9" i="7" a="1"/>
  <c r="PA9" i="7"/>
  <c r="OZ9" i="7" a="1"/>
  <c r="OZ9" i="7"/>
  <c r="OY9" i="7" a="1"/>
  <c r="OY9" i="7"/>
  <c r="OX9" i="7" a="1"/>
  <c r="OX9" i="7"/>
  <c r="OW9" i="7" a="1"/>
  <c r="OW9" i="7"/>
  <c r="OV9" i="7" a="1"/>
  <c r="OV9" i="7"/>
  <c r="OU9" i="7" a="1"/>
  <c r="OU9" i="7"/>
  <c r="OT9" i="7" a="1"/>
  <c r="OT9" i="7"/>
  <c r="OS9" i="7" a="1"/>
  <c r="OS9" i="7"/>
  <c r="OR9" i="7" a="1"/>
  <c r="OR9" i="7"/>
  <c r="OQ9" i="7" a="1"/>
  <c r="OQ9" i="7"/>
  <c r="OP9" i="7" a="1"/>
  <c r="OP9" i="7"/>
  <c r="OO9" i="7" a="1"/>
  <c r="OO9" i="7"/>
  <c r="ON9" i="7" a="1"/>
  <c r="ON9" i="7"/>
  <c r="OM9" i="7" a="1"/>
  <c r="OM9" i="7"/>
  <c r="OL9" i="7" a="1"/>
  <c r="OL9" i="7"/>
  <c r="OK9" i="7" a="1"/>
  <c r="OK9" i="7"/>
  <c r="OJ9" i="7" a="1"/>
  <c r="OJ9" i="7"/>
  <c r="OI9" i="7" a="1"/>
  <c r="OI9" i="7"/>
  <c r="OH9" i="7" a="1"/>
  <c r="OH9" i="7"/>
  <c r="OG9" i="7" a="1"/>
  <c r="OG9" i="7"/>
  <c r="OF9" i="7" a="1"/>
  <c r="OF9" i="7"/>
  <c r="OE9" i="7" a="1"/>
  <c r="OE9" i="7"/>
  <c r="OD9" i="7" a="1"/>
  <c r="OD9" i="7"/>
  <c r="OC9" i="7" a="1"/>
  <c r="OC9" i="7"/>
  <c r="OB9" i="7" a="1"/>
  <c r="OB9" i="7"/>
  <c r="OA9" i="7" a="1"/>
  <c r="OA9" i="7"/>
  <c r="NZ9" i="7" a="1"/>
  <c r="NZ9" i="7"/>
  <c r="NY9" i="7" a="1"/>
  <c r="NY9" i="7"/>
  <c r="NX9" i="7" a="1"/>
  <c r="NX9" i="7"/>
  <c r="NW9" i="7" a="1"/>
  <c r="NW9" i="7"/>
  <c r="NV9" i="7" a="1"/>
  <c r="NV9" i="7"/>
  <c r="NU9" i="7" a="1"/>
  <c r="NU9" i="7"/>
  <c r="NT9" i="7" a="1"/>
  <c r="NT9" i="7"/>
  <c r="NS9" i="7" a="1"/>
  <c r="NS9" i="7"/>
  <c r="NR9" i="7" a="1"/>
  <c r="NR9" i="7"/>
  <c r="NQ9" i="7" a="1"/>
  <c r="NQ9" i="7"/>
  <c r="NP9" i="7" a="1"/>
  <c r="NP9" i="7"/>
  <c r="NO9" i="7" a="1"/>
  <c r="NO9" i="7"/>
  <c r="NN9" i="7" a="1"/>
  <c r="NN9" i="7"/>
  <c r="NM9" i="7" a="1"/>
  <c r="NM9" i="7"/>
  <c r="NL9" i="7" a="1"/>
  <c r="NL9" i="7"/>
  <c r="NK9" i="7" a="1"/>
  <c r="NK9" i="7"/>
  <c r="NJ9" i="7" a="1"/>
  <c r="NJ9" i="7"/>
  <c r="NI9" i="7" a="1"/>
  <c r="NI9" i="7"/>
  <c r="NH9" i="7" a="1"/>
  <c r="NH9" i="7"/>
  <c r="NG9" i="7" a="1"/>
  <c r="NG9" i="7"/>
  <c r="NF9" i="7" a="1"/>
  <c r="NF9" i="7"/>
  <c r="NE9" i="7" a="1"/>
  <c r="NE9" i="7"/>
  <c r="ND9" i="7" a="1"/>
  <c r="ND9" i="7"/>
  <c r="NC9" i="7" a="1"/>
  <c r="NC9" i="7"/>
  <c r="NB9" i="7" a="1"/>
  <c r="NB9" i="7"/>
  <c r="NA9" i="7" a="1"/>
  <c r="NA9" i="7"/>
  <c r="MZ9" i="7" a="1"/>
  <c r="MZ9" i="7"/>
  <c r="MY9" i="7" a="1"/>
  <c r="MY9" i="7"/>
  <c r="MX9" i="7" a="1"/>
  <c r="MX9" i="7"/>
  <c r="MW9" i="7" a="1"/>
  <c r="MW9" i="7"/>
  <c r="MV9" i="7" a="1"/>
  <c r="MV9" i="7"/>
  <c r="MU9" i="7" a="1"/>
  <c r="MU9" i="7"/>
  <c r="MT9" i="7" a="1"/>
  <c r="MT9" i="7"/>
  <c r="MS9" i="7" a="1"/>
  <c r="MS9" i="7"/>
  <c r="MR9" i="7" a="1"/>
  <c r="MR9" i="7"/>
  <c r="MQ9" i="7" a="1"/>
  <c r="MQ9" i="7"/>
  <c r="MP9" i="7" a="1"/>
  <c r="MP9" i="7"/>
  <c r="MO9" i="7" a="1"/>
  <c r="MO9" i="7"/>
  <c r="MN9" i="7" a="1"/>
  <c r="MN9" i="7"/>
  <c r="MM9" i="7" a="1"/>
  <c r="MM9" i="7"/>
  <c r="ML9" i="7" a="1"/>
  <c r="ML9" i="7"/>
  <c r="MK9" i="7" a="1"/>
  <c r="MK9" i="7"/>
  <c r="MJ9" i="7" a="1"/>
  <c r="MJ9" i="7"/>
  <c r="MI9" i="7" a="1"/>
  <c r="MI9" i="7"/>
  <c r="MH9" i="7" a="1"/>
  <c r="MH9" i="7"/>
  <c r="MG9" i="7" a="1"/>
  <c r="MG9" i="7"/>
  <c r="MF9" i="7" a="1"/>
  <c r="MF9" i="7"/>
  <c r="ME9" i="7" a="1"/>
  <c r="ME9" i="7"/>
  <c r="MD9" i="7" a="1"/>
  <c r="MD9" i="7"/>
  <c r="MC9" i="7" a="1"/>
  <c r="MC9" i="7"/>
  <c r="MB9" i="7" a="1"/>
  <c r="MB9" i="7"/>
  <c r="MA9" i="7" a="1"/>
  <c r="MA9" i="7"/>
  <c r="LZ9" i="7" a="1"/>
  <c r="LZ9" i="7"/>
  <c r="LY9" i="7" a="1"/>
  <c r="LY9" i="7"/>
  <c r="LX9" i="7" a="1"/>
  <c r="LX9" i="7"/>
  <c r="LW9" i="7" a="1"/>
  <c r="LW9" i="7"/>
  <c r="LV9" i="7" a="1"/>
  <c r="LV9" i="7"/>
  <c r="LU9" i="7" a="1"/>
  <c r="LU9" i="7"/>
  <c r="LT9" i="7" a="1"/>
  <c r="LT9" i="7"/>
  <c r="LS9" i="7" a="1"/>
  <c r="LS9" i="7"/>
  <c r="LR9" i="7" a="1"/>
  <c r="LR9" i="7"/>
  <c r="LQ9" i="7" a="1"/>
  <c r="LQ9" i="7"/>
  <c r="LP9" i="7" a="1"/>
  <c r="LP9" i="7"/>
  <c r="LO9" i="7" a="1"/>
  <c r="LO9" i="7"/>
  <c r="LN9" i="7" a="1"/>
  <c r="LN9" i="7"/>
  <c r="LM9" i="7" a="1"/>
  <c r="LM9" i="7"/>
  <c r="LL9" i="7" a="1"/>
  <c r="LL9" i="7"/>
  <c r="LK9" i="7" a="1"/>
  <c r="LK9" i="7"/>
  <c r="LJ9" i="7" a="1"/>
  <c r="LJ9" i="7"/>
  <c r="LI9" i="7" a="1"/>
  <c r="LI9" i="7"/>
  <c r="LH9" i="7" a="1"/>
  <c r="LH9" i="7"/>
  <c r="LG9" i="7" a="1"/>
  <c r="LG9" i="7"/>
  <c r="LF9" i="7" a="1"/>
  <c r="LF9" i="7"/>
  <c r="LE9" i="7" a="1"/>
  <c r="LE9" i="7"/>
  <c r="LD9" i="7" a="1"/>
  <c r="LD9" i="7"/>
  <c r="LC9" i="7" a="1"/>
  <c r="LC9" i="7"/>
  <c r="LB9" i="7" a="1"/>
  <c r="LB9" i="7"/>
  <c r="LA9" i="7" a="1"/>
  <c r="LA9" i="7"/>
  <c r="KZ9" i="7" a="1"/>
  <c r="KZ9" i="7"/>
  <c r="KY9" i="7" a="1"/>
  <c r="KY9" i="7"/>
  <c r="KX9" i="7" a="1"/>
  <c r="KX9" i="7"/>
  <c r="KW9" i="7" a="1"/>
  <c r="KW9" i="7"/>
  <c r="KV9" i="7" a="1"/>
  <c r="KV9" i="7"/>
  <c r="KU9" i="7" a="1"/>
  <c r="KU9" i="7"/>
  <c r="KT9" i="7" a="1"/>
  <c r="KT9" i="7"/>
  <c r="KS9" i="7" a="1"/>
  <c r="KS9" i="7"/>
  <c r="KR9" i="7" a="1"/>
  <c r="KR9" i="7"/>
  <c r="KQ9" i="7" a="1"/>
  <c r="KQ9" i="7"/>
  <c r="KP9" i="7" a="1"/>
  <c r="KP9" i="7"/>
  <c r="KO9" i="7" a="1"/>
  <c r="KO9" i="7"/>
  <c r="KN9" i="7" a="1"/>
  <c r="KN9" i="7"/>
  <c r="KM9" i="7" a="1"/>
  <c r="KM9" i="7"/>
  <c r="KL9" i="7" a="1"/>
  <c r="KL9" i="7"/>
  <c r="KK9" i="7" a="1"/>
  <c r="KK9" i="7"/>
  <c r="KJ9" i="7" a="1"/>
  <c r="KJ9" i="7"/>
  <c r="KI9" i="7" a="1"/>
  <c r="KI9" i="7"/>
  <c r="KH9" i="7" a="1"/>
  <c r="KH9" i="7"/>
  <c r="KG9" i="7" a="1"/>
  <c r="KG9" i="7"/>
  <c r="KF9" i="7" a="1"/>
  <c r="KF9" i="7"/>
  <c r="KE9" i="7" a="1"/>
  <c r="KE9" i="7"/>
  <c r="KD9" i="7" a="1"/>
  <c r="KD9" i="7"/>
  <c r="KC9" i="7" a="1"/>
  <c r="KC9" i="7"/>
  <c r="KB9" i="7" a="1"/>
  <c r="KB9" i="7"/>
  <c r="KA9" i="7" a="1"/>
  <c r="KA9" i="7"/>
  <c r="JZ9" i="7" a="1"/>
  <c r="JZ9" i="7"/>
  <c r="JY9" i="7" a="1"/>
  <c r="JY9" i="7"/>
  <c r="JX9" i="7" a="1"/>
  <c r="JX9" i="7"/>
  <c r="JW9" i="7" a="1"/>
  <c r="JW9" i="7"/>
  <c r="JV9" i="7" a="1"/>
  <c r="JV9" i="7"/>
  <c r="JU9" i="7" a="1"/>
  <c r="JU9" i="7"/>
  <c r="JT9" i="7" a="1"/>
  <c r="JT9" i="7"/>
  <c r="JS9" i="7" a="1"/>
  <c r="JS9" i="7"/>
  <c r="JR9" i="7" a="1"/>
  <c r="JR9" i="7"/>
  <c r="JQ9" i="7" a="1"/>
  <c r="JQ9" i="7"/>
  <c r="JP9" i="7" a="1"/>
  <c r="JP9" i="7"/>
  <c r="JO9" i="7" a="1"/>
  <c r="JO9" i="7"/>
  <c r="JN9" i="7" a="1"/>
  <c r="JN9" i="7"/>
  <c r="JM9" i="7" a="1"/>
  <c r="JM9" i="7"/>
  <c r="JL9" i="7" a="1"/>
  <c r="JL9" i="7"/>
  <c r="JK9" i="7" a="1"/>
  <c r="JK9" i="7"/>
  <c r="JJ9" i="7" a="1"/>
  <c r="JJ9" i="7"/>
  <c r="JI9" i="7" a="1"/>
  <c r="JI9" i="7"/>
  <c r="JH9" i="7" a="1"/>
  <c r="JH9" i="7"/>
  <c r="JG9" i="7" a="1"/>
  <c r="JG9" i="7"/>
  <c r="JF9" i="7" a="1"/>
  <c r="JF9" i="7"/>
  <c r="JE9" i="7" a="1"/>
  <c r="JE9" i="7"/>
  <c r="JD9" i="7" a="1"/>
  <c r="JD9" i="7"/>
  <c r="JC9" i="7" a="1"/>
  <c r="JC9" i="7"/>
  <c r="JB9" i="7" a="1"/>
  <c r="JB9" i="7"/>
  <c r="JA9" i="7" a="1"/>
  <c r="JA9" i="7"/>
  <c r="IZ9" i="7" a="1"/>
  <c r="IZ9" i="7"/>
  <c r="IY9" i="7" a="1"/>
  <c r="IY9" i="7"/>
  <c r="IX9" i="7" a="1"/>
  <c r="IX9" i="7"/>
  <c r="IW9" i="7" a="1"/>
  <c r="IW9" i="7"/>
  <c r="IV9" i="7" a="1"/>
  <c r="IV9" i="7"/>
  <c r="IU9" i="7" a="1"/>
  <c r="IU9" i="7"/>
  <c r="IT9" i="7" a="1"/>
  <c r="IT9" i="7"/>
  <c r="IS9" i="7" a="1"/>
  <c r="IS9" i="7"/>
  <c r="IR9" i="7" a="1"/>
  <c r="IR9" i="7"/>
  <c r="IQ9" i="7" a="1"/>
  <c r="IQ9" i="7"/>
  <c r="IP9" i="7" a="1"/>
  <c r="IP9" i="7"/>
  <c r="IO9" i="7" a="1"/>
  <c r="IO9" i="7"/>
  <c r="IN9" i="7" a="1"/>
  <c r="IN9" i="7"/>
  <c r="IM9" i="7" a="1"/>
  <c r="IM9" i="7"/>
  <c r="IL9" i="7" a="1"/>
  <c r="IL9" i="7"/>
  <c r="IK9" i="7" a="1"/>
  <c r="IK9" i="7"/>
  <c r="IJ9" i="7" a="1"/>
  <c r="IJ9" i="7"/>
  <c r="II9" i="7" a="1"/>
  <c r="II9" i="7"/>
  <c r="IH9" i="7" a="1"/>
  <c r="IH9" i="7"/>
  <c r="IG9" i="7" a="1"/>
  <c r="IG9" i="7"/>
  <c r="IF9" i="7" a="1"/>
  <c r="IF9" i="7"/>
  <c r="IE9" i="7" a="1"/>
  <c r="IE9" i="7"/>
  <c r="ID9" i="7" a="1"/>
  <c r="ID9" i="7"/>
  <c r="IC9" i="7" a="1"/>
  <c r="IC9" i="7"/>
  <c r="IB9" i="7" a="1"/>
  <c r="IB9" i="7"/>
  <c r="IA9" i="7" a="1"/>
  <c r="IA9" i="7"/>
  <c r="HZ9" i="7" a="1"/>
  <c r="HZ9" i="7"/>
  <c r="HY9" i="7" a="1"/>
  <c r="HY9" i="7"/>
  <c r="HX9" i="7" a="1"/>
  <c r="HX9" i="7"/>
  <c r="HW9" i="7" a="1"/>
  <c r="HW9" i="7"/>
  <c r="HV9" i="7" a="1"/>
  <c r="HV9" i="7"/>
  <c r="HU9" i="7" a="1"/>
  <c r="HU9" i="7"/>
  <c r="HT9" i="7" a="1"/>
  <c r="HT9" i="7"/>
  <c r="HS9" i="7" a="1"/>
  <c r="HS9" i="7"/>
  <c r="HR9" i="7" a="1"/>
  <c r="HR9" i="7"/>
  <c r="HQ9" i="7" a="1"/>
  <c r="HQ9" i="7"/>
  <c r="HP9" i="7" a="1"/>
  <c r="HP9" i="7"/>
  <c r="HO9" i="7" a="1"/>
  <c r="HO9" i="7"/>
  <c r="HN9" i="7" a="1"/>
  <c r="HN9" i="7"/>
  <c r="HM9" i="7" a="1"/>
  <c r="HM9" i="7"/>
  <c r="HL9" i="7" a="1"/>
  <c r="HL9" i="7"/>
  <c r="HK9" i="7" a="1"/>
  <c r="HK9" i="7"/>
  <c r="HJ9" i="7" a="1"/>
  <c r="HJ9" i="7"/>
  <c r="HI9" i="7" a="1"/>
  <c r="HI9" i="7"/>
  <c r="HH9" i="7" a="1"/>
  <c r="HH9" i="7"/>
  <c r="HG9" i="7" a="1"/>
  <c r="HG9" i="7"/>
  <c r="HF9" i="7" a="1"/>
  <c r="HF9" i="7"/>
  <c r="HE9" i="7" a="1"/>
  <c r="HE9" i="7"/>
  <c r="HD9" i="7" a="1"/>
  <c r="HD9" i="7"/>
  <c r="HC9" i="7" a="1"/>
  <c r="HC9" i="7"/>
  <c r="HB9" i="7" a="1"/>
  <c r="HB9" i="7"/>
  <c r="HA9" i="7" a="1"/>
  <c r="HA9" i="7"/>
  <c r="GZ9" i="7" a="1"/>
  <c r="GZ9" i="7"/>
  <c r="GY9" i="7" a="1"/>
  <c r="GY9" i="7"/>
  <c r="GX9" i="7" a="1"/>
  <c r="GX9" i="7"/>
  <c r="GW9" i="7" a="1"/>
  <c r="GW9" i="7"/>
  <c r="GV9" i="7" a="1"/>
  <c r="GV9" i="7"/>
  <c r="GU9" i="7" a="1"/>
  <c r="GU9" i="7"/>
  <c r="GT9" i="7" a="1"/>
  <c r="GT9" i="7"/>
  <c r="GS9" i="7" a="1"/>
  <c r="GS9" i="7"/>
  <c r="GR9" i="7" a="1"/>
  <c r="GR9" i="7"/>
  <c r="GQ9" i="7" a="1"/>
  <c r="GQ9" i="7"/>
  <c r="GP9" i="7" a="1"/>
  <c r="GP9" i="7"/>
  <c r="GO9" i="7" a="1"/>
  <c r="GO9" i="7"/>
  <c r="GN9" i="7" a="1"/>
  <c r="GN9" i="7"/>
  <c r="GM9" i="7" a="1"/>
  <c r="GM9" i="7"/>
  <c r="GL9" i="7" a="1"/>
  <c r="GL9" i="7"/>
  <c r="GK9" i="7" a="1"/>
  <c r="GK9" i="7"/>
  <c r="GJ9" i="7" a="1"/>
  <c r="GJ9" i="7"/>
  <c r="GI9" i="7" a="1"/>
  <c r="GI9" i="7"/>
  <c r="GH9" i="7" a="1"/>
  <c r="GH9" i="7"/>
  <c r="GG9" i="7" a="1"/>
  <c r="GG9" i="7"/>
  <c r="GF9" i="7" a="1"/>
  <c r="GF9" i="7"/>
  <c r="GE9" i="7" a="1"/>
  <c r="GE9" i="7"/>
  <c r="GD9" i="7" a="1"/>
  <c r="GD9" i="7"/>
  <c r="GC9" i="7" a="1"/>
  <c r="GC9" i="7"/>
  <c r="GB9" i="7" a="1"/>
  <c r="GB9" i="7"/>
  <c r="GA9" i="7" a="1"/>
  <c r="GA9" i="7"/>
  <c r="FZ9" i="7" a="1"/>
  <c r="FZ9" i="7"/>
  <c r="FY9" i="7" a="1"/>
  <c r="FY9" i="7"/>
  <c r="FX9" i="7" a="1"/>
  <c r="FX9" i="7"/>
  <c r="FW9" i="7" a="1"/>
  <c r="FW9" i="7"/>
  <c r="FV9" i="7" a="1"/>
  <c r="FV9" i="7"/>
  <c r="FU9" i="7" a="1"/>
  <c r="FU9" i="7"/>
  <c r="FT9" i="7" a="1"/>
  <c r="FT9" i="7"/>
  <c r="FS9" i="7" a="1"/>
  <c r="FS9" i="7"/>
  <c r="FR9" i="7" a="1"/>
  <c r="FR9" i="7"/>
  <c r="FQ9" i="7" a="1"/>
  <c r="FQ9" i="7"/>
  <c r="FP9" i="7" a="1"/>
  <c r="FP9" i="7"/>
  <c r="FO9" i="7" a="1"/>
  <c r="FO9" i="7"/>
  <c r="FN9" i="7" a="1"/>
  <c r="FN9" i="7"/>
  <c r="FM9" i="7" a="1"/>
  <c r="FM9" i="7"/>
  <c r="FL9" i="7" a="1"/>
  <c r="FL9" i="7"/>
  <c r="FK9" i="7" a="1"/>
  <c r="FK9" i="7"/>
  <c r="FJ9" i="7" a="1"/>
  <c r="FJ9" i="7"/>
  <c r="FI9" i="7" a="1"/>
  <c r="FI9" i="7"/>
  <c r="FH9" i="7" a="1"/>
  <c r="FH9" i="7"/>
  <c r="FG9" i="7" a="1"/>
  <c r="FG9" i="7"/>
  <c r="FF9" i="7" a="1"/>
  <c r="FF9" i="7"/>
  <c r="FE9" i="7" a="1"/>
  <c r="FE9" i="7"/>
  <c r="FD9" i="7" a="1"/>
  <c r="FD9" i="7"/>
  <c r="FC9" i="7" a="1"/>
  <c r="FC9" i="7"/>
  <c r="FB9" i="7" a="1"/>
  <c r="FB9" i="7"/>
  <c r="FA9" i="7" a="1"/>
  <c r="FA9" i="7"/>
  <c r="EZ9" i="7" a="1"/>
  <c r="EZ9" i="7"/>
  <c r="EY9" i="7" a="1"/>
  <c r="EY9" i="7"/>
  <c r="EX9" i="7" a="1"/>
  <c r="EX9" i="7"/>
  <c r="EW9" i="7" a="1"/>
  <c r="EW9" i="7"/>
  <c r="EV9" i="7" a="1"/>
  <c r="EV9" i="7"/>
  <c r="EU9" i="7" a="1"/>
  <c r="EU9" i="7"/>
  <c r="ET9" i="7" a="1"/>
  <c r="ET9" i="7"/>
  <c r="ES9" i="7" a="1"/>
  <c r="ES9" i="7"/>
  <c r="ER9" i="7" a="1"/>
  <c r="ER9" i="7"/>
  <c r="EQ9" i="7" a="1"/>
  <c r="EQ9" i="7"/>
  <c r="EP9" i="7" a="1"/>
  <c r="EP9" i="7"/>
  <c r="EO9" i="7" a="1"/>
  <c r="EO9" i="7"/>
  <c r="EN9" i="7" a="1"/>
  <c r="EN9" i="7"/>
  <c r="EM9" i="7" a="1"/>
  <c r="EM9" i="7"/>
  <c r="EL9" i="7" a="1"/>
  <c r="EL9" i="7"/>
  <c r="EK9" i="7" a="1"/>
  <c r="EK9" i="7"/>
  <c r="EJ9" i="7" a="1"/>
  <c r="EJ9" i="7"/>
  <c r="EI9" i="7" a="1"/>
  <c r="EI9" i="7"/>
  <c r="EH9" i="7" a="1"/>
  <c r="EH9" i="7"/>
  <c r="EG9" i="7" a="1"/>
  <c r="EG9" i="7"/>
  <c r="EF9" i="7" a="1"/>
  <c r="EF9" i="7"/>
  <c r="EE9" i="7" a="1"/>
  <c r="EE9" i="7"/>
  <c r="ED9" i="7" a="1"/>
  <c r="ED9" i="7"/>
  <c r="EC9" i="7" a="1"/>
  <c r="EC9" i="7"/>
  <c r="EB9" i="7" a="1"/>
  <c r="EB9" i="7"/>
  <c r="B8" i="7" a="1"/>
  <c r="B8" i="7"/>
  <c r="B9" i="7" a="1"/>
  <c r="B9" i="7"/>
  <c r="CR9" i="7" a="1"/>
  <c r="CR9" i="7"/>
  <c r="BW9" i="7" a="1"/>
  <c r="BW9" i="7"/>
  <c r="CX9" i="7" a="1"/>
  <c r="CX9" i="7"/>
  <c r="BV9" i="7" a="1"/>
  <c r="BV9" i="7"/>
  <c r="CZ9" i="7" a="1"/>
  <c r="CZ9" i="7"/>
  <c r="DA9" i="7" a="1"/>
  <c r="DA9" i="7"/>
  <c r="DB9" i="7" a="1"/>
  <c r="DB9" i="7"/>
  <c r="DF9" i="7" a="1"/>
  <c r="DF9" i="7"/>
  <c r="BD9" i="7" a="1"/>
  <c r="BD9" i="7"/>
  <c r="BJ9" i="7" a="1"/>
  <c r="BJ9" i="7"/>
  <c r="DP9" i="7" a="1"/>
  <c r="DP9" i="7"/>
  <c r="BE9" i="7" a="1"/>
  <c r="BE9" i="7"/>
  <c r="BP9" i="7" a="1"/>
  <c r="BP9" i="7"/>
  <c r="DJ9" i="7" a="1"/>
  <c r="DJ9" i="7"/>
  <c r="BR9" i="7" a="1"/>
  <c r="BR9" i="7"/>
  <c r="DV9" i="7" a="1"/>
  <c r="DV9" i="7"/>
  <c r="BT9" i="7" a="1"/>
  <c r="BT9" i="7"/>
  <c r="BU9" i="7" a="1"/>
  <c r="BU9" i="7"/>
  <c r="DT9" i="7" a="1"/>
  <c r="DT9" i="7"/>
  <c r="CE9" i="7" a="1"/>
  <c r="CE9" i="7"/>
  <c r="CF9" i="7" a="1"/>
  <c r="CF9" i="7"/>
  <c r="CN9" i="7" a="1"/>
  <c r="CN9" i="7"/>
  <c r="CT9" i="7" a="1"/>
  <c r="CT9" i="7"/>
  <c r="CV9" i="7" a="1"/>
  <c r="CV9" i="7"/>
  <c r="CW9" i="7" a="1"/>
  <c r="CW9" i="7"/>
  <c r="CY9" i="7" a="1"/>
  <c r="CY9" i="7"/>
  <c r="DI9" i="7" a="1"/>
  <c r="DI9" i="7"/>
  <c r="BX9" i="7" a="1"/>
  <c r="BX9" i="7"/>
  <c r="DW9" i="7" a="1"/>
  <c r="DW9" i="7"/>
  <c r="DX9" i="7" a="1"/>
  <c r="DX9" i="7"/>
  <c r="BZ9" i="7" a="1"/>
  <c r="BZ9" i="7"/>
  <c r="CA9" i="7" a="1"/>
  <c r="CA9" i="7"/>
  <c r="CB9" i="7" a="1"/>
  <c r="CB9" i="7"/>
  <c r="CC9" i="7" a="1"/>
  <c r="CC9" i="7"/>
  <c r="DG9" i="7" a="1"/>
  <c r="DG9" i="7"/>
  <c r="CD9" i="7" a="1"/>
  <c r="CD9" i="7"/>
  <c r="DH9" i="7" a="1"/>
  <c r="DH9" i="7"/>
  <c r="BF9" i="7" a="1"/>
  <c r="BF9" i="7"/>
  <c r="CL9" i="7" a="1"/>
  <c r="CL9" i="7"/>
  <c r="CJ9" i="7" a="1"/>
  <c r="CJ9" i="7"/>
  <c r="DL9" i="7" a="1"/>
  <c r="DL9" i="7"/>
  <c r="BG9" i="7" a="1"/>
  <c r="BG9" i="7"/>
  <c r="CK9" i="7" a="1"/>
  <c r="CK9" i="7"/>
  <c r="DM9" i="7" a="1"/>
  <c r="DM9" i="7"/>
  <c r="BH9" i="7" a="1"/>
  <c r="BH9" i="7"/>
  <c r="DN9" i="7" a="1"/>
  <c r="DN9" i="7"/>
  <c r="BI9" i="7" a="1"/>
  <c r="BI9" i="7"/>
  <c r="CM9" i="7" a="1"/>
  <c r="CM9" i="7"/>
  <c r="DO9" i="7" a="1"/>
  <c r="DO9" i="7"/>
  <c r="BN9" i="7" a="1"/>
  <c r="BN9" i="7"/>
  <c r="CP9" i="7" a="1"/>
  <c r="CP9" i="7"/>
  <c r="DR9" i="7" a="1"/>
  <c r="DR9" i="7"/>
  <c r="BO9" i="7" a="1"/>
  <c r="BO9" i="7"/>
  <c r="CQ9" i="7" a="1"/>
  <c r="CQ9" i="7"/>
  <c r="DS9" i="7" a="1"/>
  <c r="DS9" i="7"/>
  <c r="BQ9" i="7" a="1"/>
  <c r="BQ9" i="7"/>
  <c r="CS9" i="7" a="1"/>
  <c r="CS9" i="7"/>
  <c r="DU9" i="7" a="1"/>
  <c r="DU9" i="7"/>
  <c r="B8" i="9" a="1"/>
  <c r="OR9" i="9" a="1"/>
  <c r="OR9" i="9" s="1"/>
  <c r="NV9" i="9" a="1"/>
  <c r="NV9" i="9" s="1"/>
  <c r="MZ9" i="9" a="1"/>
  <c r="MZ9" i="9" s="1"/>
  <c r="KL9" i="9" a="1"/>
  <c r="KL9" i="9"/>
  <c r="JP9" i="9" a="1"/>
  <c r="JP9" i="9"/>
  <c r="IT9" i="9" a="1"/>
  <c r="IT9" i="9" s="1"/>
  <c r="HX9" i="9" a="1"/>
  <c r="HX9" i="9" s="1"/>
  <c r="SA9" i="9" a="1"/>
  <c r="SA9" i="9"/>
  <c r="NU9" i="9" a="1"/>
  <c r="NU9" i="9" s="1"/>
  <c r="MY9" i="9" a="1"/>
  <c r="MY9" i="9"/>
  <c r="LG9" i="9" a="1"/>
  <c r="LG9" i="9" s="1"/>
  <c r="JO9" i="9" a="1"/>
  <c r="JO9" i="9"/>
  <c r="RZ9" i="9" a="1"/>
  <c r="RZ9" i="9"/>
  <c r="RD9" i="9" a="1"/>
  <c r="RD9" i="9" s="1"/>
  <c r="OP9" i="9" a="1"/>
  <c r="OP9" i="9" s="1"/>
  <c r="NT9" i="9" a="1"/>
  <c r="NT9" i="9" s="1"/>
  <c r="MX9" i="9" a="1"/>
  <c r="MX9" i="9" s="1"/>
  <c r="MB9" i="9" a="1"/>
  <c r="MB9" i="9"/>
  <c r="GY9" i="9" a="1"/>
  <c r="GY9" i="9" s="1"/>
  <c r="LZ9" i="9" a="1"/>
  <c r="LZ9" i="9"/>
  <c r="LD9" i="9" a="1"/>
  <c r="LD9" i="9"/>
  <c r="JL9" i="9" a="1"/>
  <c r="JL9" i="9" s="1"/>
  <c r="PJ9" i="9" a="1"/>
  <c r="PJ9" i="9" s="1"/>
  <c r="MV9" i="9" a="1"/>
  <c r="MV9" i="9" s="1"/>
  <c r="KH9" i="9" a="1"/>
  <c r="KH9" i="9" s="1"/>
  <c r="IP9" i="9" a="1"/>
  <c r="IP9" i="9"/>
  <c r="JK9" i="9" a="1"/>
  <c r="JK9" i="9" s="1"/>
  <c r="IO9" i="9" a="1"/>
  <c r="IO9" i="9"/>
  <c r="HS9" i="9" a="1"/>
  <c r="HS9" i="9"/>
  <c r="MG9" i="9" a="1"/>
  <c r="MG9" i="9" s="1"/>
  <c r="LJ9" i="9" a="1"/>
  <c r="LJ9" i="9" s="1"/>
  <c r="KF9" i="9" a="1"/>
  <c r="KF9" i="9" s="1"/>
  <c r="JJ9" i="9" a="1"/>
  <c r="JJ9" i="9" s="1"/>
  <c r="IN9" i="9" a="1"/>
  <c r="IN9" i="9"/>
  <c r="LL9" i="9" a="1"/>
  <c r="LL9" i="9" s="1"/>
  <c r="MF9" i="9" a="1"/>
  <c r="MF9" i="9"/>
  <c r="RG9" i="9" a="1"/>
  <c r="RG9" i="9"/>
  <c r="LA9" i="9" a="1"/>
  <c r="LA9" i="9" s="1"/>
  <c r="KE9" i="9" a="1"/>
  <c r="KE9" i="9" s="1"/>
  <c r="JI9" i="9" a="1"/>
  <c r="JI9" i="9" s="1"/>
  <c r="JW9" i="9" a="1"/>
  <c r="JW9" i="9" s="1"/>
  <c r="PT9" i="9" a="1"/>
  <c r="PT9" i="9"/>
  <c r="RK9" i="9" a="1"/>
  <c r="RK9" i="9" s="1"/>
  <c r="JU9" i="9" a="1"/>
  <c r="JU9" i="9"/>
  <c r="KZ9" i="9" a="1"/>
  <c r="KZ9" i="9"/>
  <c r="KD9" i="9" a="1"/>
  <c r="KD9" i="9" s="1"/>
  <c r="JH9" i="9" a="1"/>
  <c r="JH9" i="9" s="1"/>
  <c r="KQ9" i="9" a="1"/>
  <c r="KQ9" i="9" s="1"/>
  <c r="JQ9" i="9" a="1"/>
  <c r="JQ9" i="9" s="1"/>
  <c r="IK9" i="9" a="1"/>
  <c r="IK9" i="9"/>
  <c r="HO9" i="9" a="1"/>
  <c r="HO9" i="9" s="1"/>
  <c r="NY9" i="9" a="1"/>
  <c r="NY9" i="9"/>
  <c r="QK9" i="9" a="1"/>
  <c r="QK9" i="9"/>
  <c r="HN9" i="9" a="1"/>
  <c r="HN9" i="9" s="1"/>
  <c r="NX9" i="9" a="1"/>
  <c r="NX9" i="9" s="1"/>
  <c r="QU9" i="9" a="1"/>
  <c r="QU9" i="9" s="1"/>
  <c r="PY9" i="9" a="1"/>
  <c r="PY9" i="9" s="1"/>
  <c r="PC9" i="9" a="1"/>
  <c r="PC9" i="9"/>
  <c r="OG9" i="9" a="1"/>
  <c r="OG9" i="9" s="1"/>
  <c r="NK9" i="9" a="1"/>
  <c r="NK9" i="9"/>
  <c r="OY9" i="9" a="1"/>
  <c r="OY9" i="9"/>
  <c r="IE9" i="9" a="1"/>
  <c r="IE9" i="9" s="1"/>
  <c r="PO9" i="9" a="1"/>
  <c r="PO9" i="9" s="1"/>
  <c r="RP9" i="9" a="1"/>
  <c r="RP9" i="9" s="1"/>
  <c r="NG9" i="9" a="1"/>
  <c r="NG9" i="9" s="1"/>
  <c r="PW9" i="9" a="1"/>
  <c r="PW9" i="9"/>
  <c r="PA9" i="9" a="1"/>
  <c r="PA9" i="9" s="1"/>
  <c r="OE9" i="9" a="1"/>
  <c r="OE9" i="9"/>
  <c r="MM9" i="9" a="1"/>
  <c r="MM9" i="9"/>
  <c r="LQ9" i="9" a="1"/>
  <c r="LQ9" i="9" s="1"/>
  <c r="KU9" i="9" a="1"/>
  <c r="KU9" i="9" s="1"/>
  <c r="JY9" i="9" a="1"/>
  <c r="JY9" i="9" s="1"/>
  <c r="JC9" i="9" a="1"/>
  <c r="JC9" i="9" s="1"/>
  <c r="LO9" i="9" a="1"/>
  <c r="LO9" i="9"/>
  <c r="IY9" i="9" a="1"/>
  <c r="IY9" i="9" s="1"/>
  <c r="QR9" i="9" a="1"/>
  <c r="QR9" i="9"/>
  <c r="PV9" i="9" a="1"/>
  <c r="PV9" i="9"/>
  <c r="OZ9" i="9" a="1"/>
  <c r="OZ9" i="9" s="1"/>
  <c r="NH9" i="9" a="1"/>
  <c r="NH9" i="9" s="1"/>
  <c r="ML9" i="9" a="1"/>
  <c r="ML9" i="9" s="1"/>
  <c r="LP9" i="9" a="1"/>
  <c r="LP9" i="9" s="1"/>
  <c r="KT9" i="9" a="1"/>
  <c r="KT9" i="9"/>
  <c r="JX9" i="9" a="1"/>
  <c r="JX9" i="9" s="1"/>
  <c r="NE9" i="9" a="1"/>
  <c r="NE9" i="9"/>
  <c r="NZ9" i="9" a="1"/>
  <c r="NZ9" i="9"/>
  <c r="LK9" i="9" a="1"/>
  <c r="LK9" i="9" s="1"/>
  <c r="QL9" i="9" a="1"/>
  <c r="QL9" i="9" s="1"/>
  <c r="PU9" i="9" a="1"/>
  <c r="PU9" i="9" s="1"/>
  <c r="LN9" i="9" a="1"/>
  <c r="LN9" i="9" s="1"/>
  <c r="LM9" i="9" a="1"/>
  <c r="LM9" i="9"/>
  <c r="OV9" i="9" a="1"/>
  <c r="OV9" i="9" s="1"/>
  <c r="HE9" i="9" a="1"/>
  <c r="HE9" i="9"/>
  <c r="PR9" i="9" a="1"/>
  <c r="PR9" i="9"/>
  <c r="SD9" i="9" a="1"/>
  <c r="SD9" i="9" s="1"/>
  <c r="ME9" i="9" a="1"/>
  <c r="ME9" i="9" s="1"/>
  <c r="BL9" i="7" a="1"/>
  <c r="BL9" i="7"/>
  <c r="I9" i="8" a="1"/>
  <c r="I9" i="8"/>
  <c r="CG9" i="7" a="1"/>
  <c r="CG9" i="7"/>
  <c r="CH9" i="7" a="1"/>
  <c r="CH9" i="7"/>
  <c r="DD9" i="7" a="1"/>
  <c r="DD9" i="7"/>
  <c r="DZ9" i="7" a="1"/>
  <c r="DZ9" i="7"/>
  <c r="BM9" i="7" a="1"/>
  <c r="BM9" i="7"/>
  <c r="CI9" i="7" a="1"/>
  <c r="CI9" i="7"/>
  <c r="DE9" i="7" a="1"/>
  <c r="DE9" i="7"/>
  <c r="EA9" i="7" a="1"/>
  <c r="EA9" i="7"/>
  <c r="BS9" i="7" a="1"/>
  <c r="BS9" i="7"/>
  <c r="CO9" i="7" a="1"/>
  <c r="CO9" i="7"/>
  <c r="DK9" i="7" a="1"/>
  <c r="DK9" i="7"/>
  <c r="BY9" i="7" a="1"/>
  <c r="BY9" i="7"/>
  <c r="CU9" i="7" a="1"/>
  <c r="CU9" i="7"/>
  <c r="DQ9" i="7" a="1"/>
  <c r="DQ9" i="7"/>
  <c r="G9" i="8" a="1"/>
  <c r="G9" i="8"/>
  <c r="BK9" i="7" a="1"/>
  <c r="BK9" i="7"/>
  <c r="DC9" i="7" a="1"/>
  <c r="DC9" i="7"/>
  <c r="DY9" i="7" a="1"/>
  <c r="DY9" i="7"/>
  <c r="H9" i="8" a="1"/>
  <c r="H9" i="8"/>
  <c r="V9" i="7" a="1"/>
  <c r="V9" i="7"/>
  <c r="AV9" i="7" a="1"/>
  <c r="AV9" i="7"/>
  <c r="X9" i="7" a="1"/>
  <c r="X9" i="7"/>
  <c r="Y9" i="7" a="1"/>
  <c r="Y9" i="7"/>
  <c r="Z9" i="7" a="1"/>
  <c r="Z9" i="7"/>
  <c r="AE9" i="7" a="1"/>
  <c r="AE9" i="7"/>
  <c r="AF9" i="7" a="1"/>
  <c r="AF9" i="7"/>
  <c r="AU9" i="7" a="1"/>
  <c r="AU9" i="7"/>
  <c r="D9" i="7" a="1"/>
  <c r="D9" i="7"/>
  <c r="AW9" i="7" a="1"/>
  <c r="AW9" i="7"/>
  <c r="E9" i="7" a="1"/>
  <c r="E9" i="7"/>
  <c r="AZ9" i="7" a="1"/>
  <c r="AZ9" i="7"/>
  <c r="H9" i="7" a="1"/>
  <c r="H9" i="7"/>
  <c r="BA9" i="7" a="1"/>
  <c r="BA9" i="7"/>
  <c r="I9" i="7" a="1"/>
  <c r="I9" i="7"/>
  <c r="C9" i="7" a="1"/>
  <c r="C9" i="7"/>
  <c r="J9" i="7" a="1"/>
  <c r="J9" i="7"/>
  <c r="AA9" i="7" a="1"/>
  <c r="AA9" i="7"/>
  <c r="AD9" i="7" a="1"/>
  <c r="AD9" i="7"/>
  <c r="AR9" i="7" a="1"/>
  <c r="AR9" i="7"/>
  <c r="BB9" i="7" a="1"/>
  <c r="BB9" i="7"/>
  <c r="F9" i="8" a="1"/>
  <c r="F9" i="8"/>
  <c r="T9" i="7" a="1"/>
  <c r="T9" i="7"/>
  <c r="AP9" i="7" a="1"/>
  <c r="AP9" i="7"/>
  <c r="U9" i="7" a="1"/>
  <c r="U9" i="7"/>
  <c r="AQ9" i="7" a="1"/>
  <c r="AQ9" i="7"/>
  <c r="W9" i="7" a="1"/>
  <c r="W9" i="7"/>
  <c r="AS9" i="7" a="1"/>
  <c r="AS9" i="7"/>
  <c r="AT9" i="7" a="1"/>
  <c r="AT9" i="7"/>
  <c r="F9" i="7" a="1"/>
  <c r="F9" i="7"/>
  <c r="AB9" i="7" a="1"/>
  <c r="AB9" i="7"/>
  <c r="AX9" i="7" a="1"/>
  <c r="AX9" i="7"/>
  <c r="G9" i="7" a="1"/>
  <c r="G9" i="7"/>
  <c r="AC9" i="7" a="1"/>
  <c r="AC9" i="7"/>
  <c r="AY9" i="7" a="1"/>
  <c r="AY9" i="7"/>
  <c r="K9" i="7" a="1"/>
  <c r="K9" i="7"/>
  <c r="AG9" i="7" a="1"/>
  <c r="AG9" i="7"/>
  <c r="BC9" i="7" a="1"/>
  <c r="BC9" i="7"/>
  <c r="L9" i="7" a="1"/>
  <c r="L9" i="7"/>
  <c r="AH9" i="7" a="1"/>
  <c r="AH9" i="7"/>
  <c r="M9" i="7" a="1"/>
  <c r="M9" i="7"/>
  <c r="AI9" i="7" a="1"/>
  <c r="AI9" i="7"/>
  <c r="N9" i="7" a="1"/>
  <c r="N9" i="7"/>
  <c r="AJ9" i="7" a="1"/>
  <c r="AJ9" i="7"/>
  <c r="O9" i="7" a="1"/>
  <c r="O9" i="7"/>
  <c r="AK9" i="7" a="1"/>
  <c r="AK9" i="7"/>
  <c r="P9" i="7" a="1"/>
  <c r="P9" i="7"/>
  <c r="AL9" i="7" a="1"/>
  <c r="AL9" i="7"/>
  <c r="Q9" i="7" a="1"/>
  <c r="Q9" i="7"/>
  <c r="AM9" i="7" a="1"/>
  <c r="AM9" i="7"/>
  <c r="R9" i="7" a="1"/>
  <c r="R9" i="7"/>
  <c r="AN9" i="7" a="1"/>
  <c r="AN9" i="7"/>
  <c r="S9" i="7" a="1"/>
  <c r="S9" i="7"/>
  <c r="AO9" i="7" a="1"/>
  <c r="AO9" i="7"/>
  <c r="C9" i="8" a="1"/>
  <c r="C9" i="8"/>
  <c r="D9" i="8" a="1"/>
  <c r="D9" i="8"/>
  <c r="E9" i="8" a="1"/>
  <c r="E9" i="8"/>
  <c r="CE9" i="9" a="1"/>
  <c r="CE9" i="9" s="1"/>
  <c r="FK9" i="9" a="1"/>
  <c r="FK9" i="9" s="1"/>
  <c r="CF9" i="9" a="1"/>
  <c r="CF9" i="9" s="1"/>
  <c r="Q9" i="9" a="1"/>
  <c r="Q9" i="9" s="1"/>
  <c r="AG9" i="9" a="1"/>
  <c r="AG9" i="9"/>
  <c r="DF9" i="9" a="1"/>
  <c r="DF9" i="9" s="1"/>
  <c r="EP9" i="9" a="1"/>
  <c r="EP9" i="9"/>
  <c r="GC9" i="9" a="1"/>
  <c r="GC9" i="9"/>
  <c r="GK9" i="9" a="1"/>
  <c r="GK9" i="9" s="1"/>
  <c r="AS9" i="9" a="1"/>
  <c r="AS9" i="9" s="1"/>
  <c r="W9" i="9" a="1"/>
  <c r="W9" i="9" s="1"/>
  <c r="FZ9" i="9" a="1"/>
  <c r="FZ9" i="9" s="1"/>
  <c r="EL9" i="9" a="1"/>
  <c r="EL9" i="9"/>
  <c r="FX9" i="9" a="1"/>
  <c r="FX9" i="9" s="1"/>
  <c r="CD9" i="9" a="1"/>
  <c r="CD9" i="9"/>
  <c r="FT9" i="9" a="1"/>
  <c r="FT9" i="9"/>
  <c r="AE9" i="9" a="1"/>
  <c r="AE9" i="9" s="1"/>
  <c r="CG9" i="9" a="1"/>
  <c r="CG9" i="9" s="1"/>
  <c r="CQ9" i="9" a="1"/>
  <c r="CQ9" i="9" s="1"/>
  <c r="FY9" i="9" a="1"/>
  <c r="FY9" i="9" s="1"/>
  <c r="EI9" i="9" a="1"/>
  <c r="EI9" i="9"/>
  <c r="AI9" i="9" a="1"/>
  <c r="AI9" i="9" s="1"/>
  <c r="BN9" i="9" a="1"/>
  <c r="BN9" i="9"/>
  <c r="BO9" i="9" a="1"/>
  <c r="BO9" i="9"/>
  <c r="CY9" i="9" a="1"/>
  <c r="CY9" i="9" s="1"/>
  <c r="CM9" i="9" a="1"/>
  <c r="CM9" i="9" s="1"/>
  <c r="FG9" i="9" a="1"/>
  <c r="FG9" i="9" s="1"/>
  <c r="GJ9" i="9" a="1"/>
  <c r="GJ9" i="9" s="1"/>
  <c r="DM9" i="9" a="1"/>
  <c r="DM9" i="9"/>
  <c r="CT9" i="9" a="1"/>
  <c r="CT9" i="9" s="1"/>
  <c r="FL9" i="9" a="1"/>
  <c r="FL9" i="9"/>
  <c r="DA9" i="9" a="1"/>
  <c r="DA9" i="9"/>
  <c r="GD9" i="9" a="1"/>
  <c r="GD9" i="9" s="1"/>
  <c r="AR9" i="9" a="1"/>
  <c r="AR9" i="9" s="1"/>
  <c r="AT9" i="9" a="1"/>
  <c r="AT9" i="9" s="1"/>
  <c r="DT9" i="9" a="1"/>
  <c r="DT9" i="9" s="1"/>
  <c r="DY9" i="9" a="1"/>
  <c r="DY9" i="9"/>
  <c r="Y9" i="9" a="1"/>
  <c r="Y9" i="9" s="1"/>
  <c r="FC9" i="9" a="1"/>
  <c r="FC9" i="9"/>
  <c r="EU9" i="9" a="1"/>
  <c r="EU9" i="9"/>
  <c r="AK9" i="9" a="1"/>
  <c r="AK9" i="9" s="1"/>
  <c r="GU9" i="9" a="1"/>
  <c r="GU9" i="9" s="1"/>
  <c r="BE9" i="9" a="1"/>
  <c r="BE9" i="9" s="1"/>
  <c r="ES9" i="9" a="1"/>
  <c r="ES9" i="9" s="1"/>
  <c r="EF9" i="9" a="1"/>
  <c r="EF9" i="9"/>
  <c r="CL9" i="9" a="1"/>
  <c r="CL9" i="9" s="1"/>
  <c r="EO9" i="9" a="1"/>
  <c r="EO9" i="9"/>
  <c r="FV9" i="9" a="1"/>
  <c r="FV9" i="9"/>
  <c r="GT9" i="9" a="1"/>
  <c r="GT9" i="9" s="1"/>
  <c r="DL9" i="9" a="1"/>
  <c r="DL9" i="9" s="1"/>
  <c r="CR9" i="9" a="1"/>
  <c r="CR9" i="9" s="1"/>
  <c r="EG9" i="9" a="1"/>
  <c r="EG9" i="9" s="1"/>
  <c r="DW9" i="9" a="1"/>
  <c r="DW9" i="9"/>
  <c r="GM9" i="9" a="1"/>
  <c r="GM9" i="9" s="1"/>
  <c r="DS9" i="9" a="1"/>
  <c r="DS9" i="9"/>
  <c r="BP9" i="9" a="1"/>
  <c r="BP9" i="9"/>
  <c r="CU9" i="9" a="1"/>
  <c r="CU9" i="9" s="1"/>
  <c r="EM9" i="9" a="1"/>
  <c r="EM9" i="9" s="1"/>
  <c r="GR9" i="9" a="1"/>
  <c r="GR9" i="9" s="1"/>
  <c r="EH9" i="9" a="1"/>
  <c r="EH9" i="9" s="1"/>
  <c r="EJ9" i="9" a="1"/>
  <c r="EJ9" i="9"/>
  <c r="CC9" i="9" a="1"/>
  <c r="CC9" i="9" s="1"/>
  <c r="CS9" i="9" a="1"/>
  <c r="CS9" i="9"/>
  <c r="EE9" i="9" a="1"/>
  <c r="EE9" i="9"/>
  <c r="GS9" i="9" a="1"/>
  <c r="GS9" i="9" s="1"/>
  <c r="FE9" i="9" a="1"/>
  <c r="FE9" i="9" s="1"/>
  <c r="CB9" i="9" a="1"/>
  <c r="CB9" i="9" s="1"/>
  <c r="FB9" i="9" a="1"/>
  <c r="FB9" i="9" s="1"/>
  <c r="DH9" i="9" a="1"/>
  <c r="DH9" i="9"/>
  <c r="P9" i="9" a="1"/>
  <c r="P9" i="9" s="1"/>
  <c r="BI9" i="9" a="1"/>
  <c r="BI9" i="9"/>
  <c r="S9" i="9" a="1"/>
  <c r="S9" i="9"/>
  <c r="FD9" i="9" a="1"/>
  <c r="FD9" i="9" s="1"/>
  <c r="FF9" i="9" a="1"/>
  <c r="FF9" i="9" s="1"/>
  <c r="BA9" i="9" a="1"/>
  <c r="BA9" i="9" s="1"/>
  <c r="BW9" i="9" a="1"/>
  <c r="BW9" i="9" s="1"/>
  <c r="HB9" i="9" a="1"/>
  <c r="HB9" i="9"/>
  <c r="HW9" i="9" a="1"/>
  <c r="HW9" i="9" s="1"/>
  <c r="RY9" i="9" a="1"/>
  <c r="RY9" i="9"/>
  <c r="I9" i="9" a="1"/>
  <c r="I9" i="9"/>
  <c r="GB9" i="9" a="1"/>
  <c r="GB9" i="9" s="1"/>
  <c r="BU9" i="9" a="1"/>
  <c r="BU9" i="9" s="1"/>
  <c r="CX9" i="9" a="1"/>
  <c r="CX9" i="9" s="1"/>
  <c r="CP9" i="9" a="1"/>
  <c r="CP9" i="9" s="1"/>
  <c r="HC9" i="9" a="1"/>
  <c r="HC9" i="9"/>
  <c r="DK9" i="9" a="1"/>
  <c r="DK9" i="9" s="1"/>
  <c r="SF9" i="9" a="1"/>
  <c r="SF9" i="9"/>
  <c r="DJ9" i="9" a="1"/>
  <c r="DJ9" i="9"/>
  <c r="DP9" i="9" a="1"/>
  <c r="DP9" i="9" s="1"/>
  <c r="X9" i="9" a="1"/>
  <c r="X9" i="9" s="1"/>
  <c r="MO9" i="9" a="1"/>
  <c r="MO9" i="9" s="1"/>
  <c r="OB9" i="9" a="1"/>
  <c r="OB9" i="9" s="1"/>
  <c r="QT9" i="9" a="1"/>
  <c r="QT9" i="9"/>
  <c r="IG9" i="9" a="1"/>
  <c r="IG9" i="9" s="1"/>
  <c r="QN9" i="9" a="1"/>
  <c r="QN9" i="9"/>
  <c r="JB9" i="9" a="1"/>
  <c r="JB9" i="9"/>
  <c r="MJ9" i="9" a="1"/>
  <c r="MJ9" i="9" s="1"/>
  <c r="OU9" i="9" a="1"/>
  <c r="OU9" i="9" s="1"/>
  <c r="NQ9" i="9" a="1"/>
  <c r="NQ9" i="9" s="1"/>
  <c r="EQ9" i="9" a="1"/>
  <c r="EQ9" i="9" s="1"/>
  <c r="GF9" i="9" a="1"/>
  <c r="GF9" i="9"/>
  <c r="GE9" i="9" a="1"/>
  <c r="GE9" i="9" s="1"/>
  <c r="RC9" i="9" a="1"/>
  <c r="RC9" i="9"/>
  <c r="DN9" i="9" a="1"/>
  <c r="DN9" i="9"/>
  <c r="AY9" i="9" a="1"/>
  <c r="AY9" i="9" s="1"/>
  <c r="SC9" i="9" a="1"/>
  <c r="SC9" i="9" s="1"/>
  <c r="BT9" i="9" a="1"/>
  <c r="BT9" i="9" s="1"/>
  <c r="IR9" i="9" a="1"/>
  <c r="IR9" i="9" s="1"/>
  <c r="CO9" i="9" a="1"/>
  <c r="CO9" i="9"/>
  <c r="JT9" i="9" a="1"/>
  <c r="JT9" i="9" s="1"/>
  <c r="CN9" i="9" a="1"/>
  <c r="CN9" i="9"/>
  <c r="RR9" i="9" a="1"/>
  <c r="RR9" i="9"/>
  <c r="EX9" i="9" a="1"/>
  <c r="EX9" i="9" s="1"/>
  <c r="LS9" i="9" a="1"/>
  <c r="LS9" i="9" s="1"/>
  <c r="FP9" i="9" a="1"/>
  <c r="FP9" i="9" s="1"/>
  <c r="PX9" i="9" a="1"/>
  <c r="PX9" i="9" s="1"/>
  <c r="RJ9" i="9" a="1"/>
  <c r="RJ9" i="9"/>
  <c r="HK9" i="9" a="1"/>
  <c r="HK9" i="9" s="1"/>
  <c r="HF9" i="9" a="1"/>
  <c r="HF9" i="9"/>
  <c r="IF9" i="9" a="1"/>
  <c r="IF9" i="9"/>
  <c r="OS9" i="9" a="1"/>
  <c r="OS9" i="9" s="1"/>
  <c r="BF9" i="9" a="1"/>
  <c r="BF9" i="9" s="1"/>
  <c r="BG9" i="9" a="1"/>
  <c r="BG9" i="9" s="1"/>
  <c r="PG9" i="9" a="1"/>
  <c r="PG9" i="9" s="1"/>
  <c r="MQ9" i="9" a="1"/>
  <c r="MQ9" i="9"/>
  <c r="FU9" i="9" a="1"/>
  <c r="FU9" i="9" s="1"/>
  <c r="HA9" i="9" a="1"/>
  <c r="HA9" i="9"/>
  <c r="OA9" i="9" a="1"/>
  <c r="OA9" i="9"/>
  <c r="LV9" i="9" a="1"/>
  <c r="LV9" i="9" s="1"/>
  <c r="FJ9" i="9" a="1"/>
  <c r="FJ9" i="9" s="1"/>
  <c r="FI9" i="9" a="1"/>
  <c r="FI9" i="9" s="1"/>
  <c r="QG9" i="9" a="1"/>
  <c r="QG9" i="9" s="1"/>
  <c r="H9" i="9" a="1"/>
  <c r="H9" i="9"/>
  <c r="AC9" i="9" a="1"/>
  <c r="AC9" i="9" s="1"/>
  <c r="HY9" i="9" a="1"/>
  <c r="HY9" i="9"/>
  <c r="AX9" i="9" a="1"/>
  <c r="AX9" i="9"/>
  <c r="AZ9" i="9" a="1"/>
  <c r="AZ9" i="9" s="1"/>
  <c r="BS9" i="9" a="1"/>
  <c r="BS9" i="9" s="1"/>
  <c r="CZ9" i="9" a="1"/>
  <c r="CZ9" i="9" s="1"/>
  <c r="AV9" i="9" a="1"/>
  <c r="AV9" i="9" s="1"/>
  <c r="RS9" i="9" a="1"/>
  <c r="RS9" i="9"/>
  <c r="KS9" i="9" a="1"/>
  <c r="KS9" i="9" s="1"/>
  <c r="QV9" i="9" a="1"/>
  <c r="QV9" i="9"/>
  <c r="CJ9" i="9" a="1"/>
  <c r="CJ9" i="9"/>
  <c r="KW9" i="9" a="1"/>
  <c r="KW9" i="9" s="1"/>
  <c r="PB9" i="9" a="1"/>
  <c r="PB9" i="9" s="1"/>
  <c r="IB9" i="9" a="1"/>
  <c r="IB9" i="9" s="1"/>
  <c r="GO9" i="9" a="1"/>
  <c r="GO9" i="9" s="1"/>
  <c r="RI9" i="9" a="1"/>
  <c r="RI9" i="9"/>
  <c r="HJ9" i="9" a="1"/>
  <c r="HJ9" i="9" s="1"/>
  <c r="CA9" i="9" a="1"/>
  <c r="CA9" i="9"/>
  <c r="NW9" i="9" a="1"/>
  <c r="NW9" i="9"/>
  <c r="MI9" i="9" a="1"/>
  <c r="MI9" i="9" s="1"/>
  <c r="LE9" i="9" a="1"/>
  <c r="LE9" i="9" s="1"/>
  <c r="OX9" i="9" a="1"/>
  <c r="OX9" i="9" s="1"/>
  <c r="MK9" i="9" a="1"/>
  <c r="MK9" i="9" s="1"/>
  <c r="HI9" i="9" a="1"/>
  <c r="HI9" i="9"/>
  <c r="JZ9" i="9" a="1"/>
  <c r="JZ9" i="9" s="1"/>
  <c r="LW9" i="9" a="1"/>
  <c r="LW9" i="9"/>
  <c r="EN9" i="9" a="1"/>
  <c r="EN9" i="9"/>
  <c r="DQ9" i="9" a="1"/>
  <c r="DQ9" i="9" s="1"/>
  <c r="PK9" i="9" a="1"/>
  <c r="PK9" i="9" s="1"/>
  <c r="RW9" i="9" a="1"/>
  <c r="RW9" i="9" s="1"/>
  <c r="G9" i="9" a="1"/>
  <c r="G9" i="9" s="1"/>
  <c r="HV9" i="9" a="1"/>
  <c r="HV9" i="9"/>
  <c r="AB9" i="9" a="1"/>
  <c r="AB9" i="9" s="1"/>
  <c r="AW9" i="9" a="1"/>
  <c r="AW9" i="9"/>
  <c r="PQ9" i="9" a="1"/>
  <c r="PQ9" i="9"/>
  <c r="D9" i="9" a="1"/>
  <c r="D9" i="9" s="1"/>
  <c r="QW9" i="9" a="1"/>
  <c r="QW9" i="9" s="1"/>
  <c r="DC9" i="9" a="1"/>
  <c r="DC9" i="9" s="1"/>
  <c r="PZ9" i="9" a="1"/>
  <c r="PZ9" i="9" s="1"/>
  <c r="V9" i="9" a="1"/>
  <c r="V9" i="9"/>
  <c r="KA9" i="9" a="1"/>
  <c r="KA9" i="9" s="1"/>
  <c r="PS9" i="9" a="1"/>
  <c r="PS9" i="9"/>
  <c r="OF9" i="9" a="1"/>
  <c r="OF9" i="9"/>
  <c r="SE9" i="9" a="1"/>
  <c r="SE9" i="9" s="1"/>
  <c r="FS9" i="9" a="1"/>
  <c r="FS9" i="9" s="1"/>
  <c r="IW9" i="9" a="1"/>
  <c r="IW9" i="9" s="1"/>
  <c r="GN9" i="9" a="1"/>
  <c r="GN9" i="9" s="1"/>
  <c r="BX9" i="9" a="1"/>
  <c r="BX9" i="9"/>
  <c r="DV9" i="9" a="1"/>
  <c r="DV9" i="9" s="1"/>
  <c r="GG9" i="9" a="1"/>
  <c r="GG9" i="9"/>
  <c r="JR9" i="9" a="1"/>
  <c r="JR9" i="9"/>
  <c r="OQ9" i="9" a="1"/>
  <c r="OQ9" i="9" s="1"/>
  <c r="OL9" i="9" a="1"/>
  <c r="OL9" i="9" s="1"/>
  <c r="DR9" i="9" a="1"/>
  <c r="DR9" i="9" s="1"/>
  <c r="BY9" i="9" a="1"/>
  <c r="BY9" i="9" s="1"/>
  <c r="OO9" i="9" a="1"/>
  <c r="OO9" i="9"/>
  <c r="RA9" i="9" a="1"/>
  <c r="RA9" i="9" s="1"/>
  <c r="AU9" i="9" a="1"/>
  <c r="AU9" i="9"/>
  <c r="BV9" i="9" a="1"/>
  <c r="BV9" i="9"/>
  <c r="RV9" i="9" a="1"/>
  <c r="RV9" i="9" s="1"/>
  <c r="F9" i="9" a="1"/>
  <c r="F9" i="9" s="1"/>
  <c r="AA9" i="9" a="1"/>
  <c r="AA9" i="9" s="1"/>
  <c r="FM9" i="9" a="1"/>
  <c r="FM9" i="9" s="1"/>
  <c r="BQ9" i="9" a="1"/>
  <c r="BQ9" i="9"/>
  <c r="QA9" i="9" a="1"/>
  <c r="QA9" i="9" s="1"/>
  <c r="QP9" i="9" a="1"/>
  <c r="QP9" i="9"/>
  <c r="PD9" i="9" a="1"/>
  <c r="PD9" i="9"/>
  <c r="CH9" i="9" a="1"/>
  <c r="CH9" i="9" s="1"/>
  <c r="JE9" i="9" a="1"/>
  <c r="JE9" i="9" s="1"/>
  <c r="HG9" i="9" a="1"/>
  <c r="HG9" i="9" s="1"/>
  <c r="NJ9" i="9" a="1"/>
  <c r="NJ9" i="9" s="1"/>
  <c r="JS9" i="9" a="1"/>
  <c r="JS9" i="9"/>
  <c r="EW9" i="9" a="1"/>
  <c r="EW9" i="9" s="1"/>
  <c r="FR9" i="9" a="1"/>
  <c r="FR9" i="9"/>
  <c r="IA9" i="9" a="1"/>
  <c r="IA9" i="9"/>
  <c r="AD9" i="9" a="1"/>
  <c r="AD9" i="9" s="1"/>
  <c r="CW9" i="9" a="1"/>
  <c r="CW9" i="9" s="1"/>
  <c r="AH9" i="9" a="1"/>
  <c r="AH9" i="9" s="1"/>
  <c r="NR9" i="9" a="1"/>
  <c r="NR9" i="9" s="1"/>
  <c r="JG9" i="9" a="1"/>
  <c r="JG9" i="9"/>
  <c r="CV9" i="9" a="1"/>
  <c r="CV9" i="9" s="1"/>
  <c r="BC9" i="9" a="1"/>
  <c r="BC9" i="9"/>
  <c r="NS9" i="9" a="1"/>
  <c r="NS9" i="9"/>
  <c r="QE9" i="9" a="1"/>
  <c r="QE9" i="9" s="1"/>
  <c r="AP9" i="9" a="1"/>
  <c r="AP9" i="9" s="1"/>
  <c r="QZ9" i="9" a="1"/>
  <c r="QZ9" i="9" s="1"/>
  <c r="OC9" i="9" a="1"/>
  <c r="OC9" i="9" s="1"/>
  <c r="RU9" i="9" a="1"/>
  <c r="RU9" i="9"/>
  <c r="E9" i="9" a="1"/>
  <c r="E9" i="9" s="1"/>
  <c r="RT9" i="9" a="1"/>
  <c r="RT9" i="9"/>
  <c r="C9" i="9" a="1"/>
  <c r="C9" i="9"/>
  <c r="PE9" i="9" a="1"/>
  <c r="PE9" i="9" s="1"/>
  <c r="HH9" i="9" a="1"/>
  <c r="HH9" i="9" s="1"/>
  <c r="OH9" i="9" a="1"/>
  <c r="OH9" i="9" s="1"/>
  <c r="II9" i="9" a="1"/>
  <c r="II9" i="9" s="1"/>
  <c r="MN9" i="9" a="1"/>
  <c r="MN9" i="9"/>
  <c r="EA9" i="9" a="1"/>
  <c r="EA9" i="9" s="1"/>
  <c r="OT9" i="9" a="1"/>
  <c r="OT9" i="9"/>
  <c r="EV9" i="9" a="1"/>
  <c r="EV9" i="9"/>
  <c r="DX9" i="9" a="1"/>
  <c r="DX9" i="9" s="1"/>
  <c r="BM9" i="9" a="1"/>
  <c r="BM9" i="9" s="1"/>
  <c r="FN9" i="9" a="1"/>
  <c r="FN9" i="9" s="1"/>
  <c r="GP9" i="9" a="1"/>
  <c r="GP9" i="9" s="1"/>
  <c r="ET9" i="9" a="1"/>
  <c r="ET9" i="9"/>
  <c r="BZ9" i="9" a="1"/>
  <c r="BZ9" i="9" s="1"/>
  <c r="K9" i="9" a="1"/>
  <c r="K9" i="9"/>
  <c r="MW9" i="9" a="1"/>
  <c r="MW9" i="9"/>
  <c r="PI9" i="9" a="1"/>
  <c r="PI9" i="9" s="1"/>
  <c r="QD9" i="9" a="1"/>
  <c r="QD9" i="9" s="1"/>
  <c r="RL9" i="9" a="1"/>
  <c r="RL9" i="9" s="1"/>
  <c r="QY9" i="9" a="1"/>
  <c r="QY9" i="9" s="1"/>
  <c r="BR9" i="9" a="1"/>
  <c r="BR9" i="9"/>
  <c r="QX9" i="9" a="1"/>
  <c r="QX9" i="9" s="1"/>
  <c r="OI9" i="9" a="1"/>
  <c r="OI9" i="9"/>
  <c r="R9" i="9" a="1"/>
  <c r="R9" i="9"/>
  <c r="NL9" i="9" a="1"/>
  <c r="NL9" i="9" s="1"/>
  <c r="HM9" i="9" a="1"/>
  <c r="HM9" i="9" s="1"/>
  <c r="LR9" i="9" a="1"/>
  <c r="LR9" i="9" s="1"/>
  <c r="PP9" i="9" a="1"/>
  <c r="PP9" i="9" s="1"/>
  <c r="DE9" i="9" a="1"/>
  <c r="DE9" i="9"/>
  <c r="GH9" i="9" a="1"/>
  <c r="GH9" i="9" s="1"/>
  <c r="DZ9" i="9" a="1"/>
  <c r="DZ9" i="9"/>
  <c r="AJ9" i="9" a="1"/>
  <c r="AJ9" i="9"/>
  <c r="B8" i="9"/>
  <c r="B9" i="9" s="1" a="1"/>
  <c r="B9" i="9" s="1"/>
  <c r="PF9" i="9" a="1"/>
  <c r="PF9" i="9" s="1"/>
  <c r="LT9" i="9" a="1"/>
  <c r="LT9" i="9"/>
  <c r="BD9" i="9" a="1"/>
  <c r="BD9" i="9"/>
  <c r="KJ9" i="9" a="1"/>
  <c r="KJ9" i="9"/>
  <c r="RE9" i="9" a="1"/>
  <c r="RE9" i="9" s="1"/>
  <c r="MA9" i="9" a="1"/>
  <c r="MA9" i="9"/>
  <c r="OM9" i="9" a="1"/>
  <c r="OM9" i="9"/>
  <c r="BK9" i="9" a="1"/>
  <c r="BK9" i="9"/>
  <c r="PH9" i="9" a="1"/>
  <c r="PH9" i="9"/>
  <c r="IZ9" i="9" a="1"/>
  <c r="IZ9" i="9"/>
  <c r="QC9" i="9" a="1"/>
  <c r="QC9" i="9"/>
  <c r="Z9" i="9" a="1"/>
  <c r="Z9" i="9"/>
  <c r="QB9" i="9" a="1"/>
  <c r="QB9" i="9" s="1"/>
  <c r="NM9" i="9" a="1"/>
  <c r="NM9" i="9"/>
  <c r="QO9" i="9" a="1"/>
  <c r="QO9" i="9"/>
  <c r="MP9" i="9" a="1"/>
  <c r="MP9" i="9"/>
  <c r="QQ9" i="9" a="1"/>
  <c r="QQ9" i="9"/>
  <c r="GQ9" i="9" a="1"/>
  <c r="GQ9" i="9"/>
  <c r="IX9" i="9" a="1"/>
  <c r="IX9" i="9"/>
  <c r="KV9" i="9" a="1"/>
  <c r="KV9" i="9"/>
  <c r="HD9" i="9" a="1"/>
  <c r="HD9" i="9" s="1"/>
  <c r="CI9" i="9" a="1"/>
  <c r="CI9" i="9"/>
  <c r="DD9" i="9" a="1"/>
  <c r="DD9" i="9"/>
  <c r="NA9" i="9" a="1"/>
  <c r="NA9" i="9"/>
  <c r="DI9" i="9" a="1"/>
  <c r="DI9" i="9"/>
  <c r="IC9" i="9" a="1"/>
  <c r="IC9" i="9"/>
  <c r="AL9" i="9" a="1"/>
  <c r="AL9" i="9"/>
  <c r="LI9" i="9" a="1"/>
  <c r="LI9" i="9"/>
  <c r="GZ9" i="9" a="1"/>
  <c r="GZ9" i="9" s="1"/>
  <c r="RM9" i="9" a="1"/>
  <c r="RM9" i="9"/>
  <c r="IJ9" i="9" a="1"/>
  <c r="IJ9" i="9"/>
  <c r="QS9" i="9" a="1"/>
  <c r="QS9" i="9"/>
  <c r="BB9" i="9" a="1"/>
  <c r="BB9" i="9"/>
  <c r="SB9" i="9" a="1"/>
  <c r="SB9" i="9"/>
  <c r="L9" i="9" a="1"/>
  <c r="L9" i="9"/>
  <c r="MC9" i="9" a="1"/>
  <c r="MC9" i="9"/>
  <c r="KI9" i="9" a="1"/>
  <c r="KI9" i="9" s="1"/>
  <c r="RB9" i="9" a="1"/>
  <c r="RB9" i="9"/>
  <c r="MU9" i="9" a="1"/>
  <c r="MU9" i="9"/>
  <c r="ID9" i="9" a="1"/>
  <c r="ID9" i="9"/>
  <c r="NP9" i="9" a="1"/>
  <c r="NP9" i="9"/>
  <c r="OK9" i="9" a="1"/>
  <c r="OK9" i="9"/>
  <c r="BL9" i="9" a="1"/>
  <c r="BL9" i="9"/>
  <c r="OJ9" i="9" a="1"/>
  <c r="OJ9" i="9"/>
  <c r="FQ9" i="9" a="1"/>
  <c r="FQ9" i="9" s="1"/>
  <c r="LU9" i="9" a="1"/>
  <c r="LU9" i="9"/>
  <c r="AM9" i="9" a="1"/>
  <c r="AM9" i="9"/>
  <c r="KX9" i="9" a="1"/>
  <c r="KX9" i="9"/>
  <c r="MH9" i="9" a="1"/>
  <c r="MH9" i="9"/>
  <c r="EY9" i="9" a="1"/>
  <c r="EY9" i="9"/>
  <c r="KO9" i="9" a="1"/>
  <c r="KO9" i="9"/>
  <c r="JD9" i="9" a="1"/>
  <c r="JD9" i="9"/>
  <c r="KM9" i="9" a="1"/>
  <c r="KM9" i="9" s="1"/>
  <c r="AQ9" i="9" a="1"/>
  <c r="AQ9" i="9"/>
  <c r="M9" i="9" a="1"/>
  <c r="M9" i="9"/>
  <c r="JA9" i="9" a="1"/>
  <c r="JA9" i="9"/>
  <c r="FO9" i="9" a="1"/>
  <c r="FO9" i="9"/>
  <c r="KR9" i="9" a="1"/>
  <c r="KR9" i="9"/>
  <c r="ND9" i="9" a="1"/>
  <c r="ND9" i="9"/>
  <c r="JF9" i="9" a="1"/>
  <c r="JF9" i="9"/>
  <c r="QM9" i="9" a="1"/>
  <c r="QM9" i="9" s="1"/>
  <c r="DG9" i="9" a="1"/>
  <c r="DG9" i="9"/>
  <c r="RH9" i="9" a="1"/>
  <c r="RH9" i="9"/>
  <c r="HL9" i="9" a="1"/>
  <c r="HL9" i="9"/>
  <c r="AF9" i="9" a="1"/>
  <c r="AF9" i="9"/>
  <c r="NF9" i="9" a="1"/>
  <c r="NF9" i="9"/>
  <c r="HU9" i="9" a="1"/>
  <c r="HU9" i="9"/>
  <c r="KG9" i="9" a="1"/>
  <c r="KG9" i="9"/>
  <c r="HZ9" i="9" a="1"/>
  <c r="HZ9" i="9" s="1"/>
  <c r="RF9" i="9" a="1"/>
  <c r="RF9" i="9"/>
  <c r="KK9" i="9" a="1"/>
  <c r="KK9" i="9"/>
  <c r="JM9" i="9" a="1"/>
  <c r="JM9" i="9"/>
  <c r="QF9" i="9" a="1"/>
  <c r="QF9" i="9"/>
  <c r="LY9" i="9" a="1"/>
  <c r="LY9" i="9"/>
  <c r="BJ9" i="9" a="1"/>
  <c r="BJ9" i="9"/>
  <c r="MT9" i="9" a="1"/>
  <c r="MT9" i="9"/>
  <c r="OW9" i="9" a="1"/>
  <c r="OW9" i="9" s="1"/>
  <c r="NO9" i="9" a="1"/>
  <c r="NO9" i="9"/>
  <c r="NN9" i="9" a="1"/>
  <c r="NN9" i="9"/>
  <c r="KY9" i="9" a="1"/>
  <c r="KY9" i="9"/>
  <c r="KB9" i="9" a="1"/>
  <c r="KB9" i="9"/>
  <c r="ER9" i="9" a="1"/>
  <c r="ER9" i="9"/>
  <c r="EC9" i="9" a="1"/>
  <c r="EC9" i="9"/>
  <c r="O9" i="9" a="1"/>
  <c r="O9" i="9"/>
  <c r="IH9" i="9" a="1"/>
  <c r="IH9" i="9" s="1"/>
  <c r="JN9" i="9" a="1"/>
  <c r="JN9" i="9"/>
  <c r="U9" i="9" a="1"/>
  <c r="U9" i="9"/>
  <c r="J9" i="9" a="1"/>
  <c r="J9" i="9"/>
  <c r="AO9" i="9" a="1"/>
  <c r="AO9" i="9"/>
  <c r="ON9" i="9" a="1"/>
  <c r="ON9" i="9"/>
  <c r="RO9" i="9" a="1"/>
  <c r="RO9" i="9"/>
  <c r="PN9" i="9" a="1"/>
  <c r="PN9" i="9"/>
  <c r="LB9" i="9" a="1"/>
  <c r="LB9" i="9" s="1"/>
  <c r="DB9" i="9" a="1"/>
  <c r="DB9" i="9"/>
  <c r="CK9" i="9" a="1"/>
  <c r="CK9" i="9"/>
  <c r="RN9" i="9" a="1"/>
  <c r="RN9" i="9"/>
  <c r="QJ9" i="9" a="1"/>
  <c r="QJ9" i="9"/>
  <c r="IS9" i="9" a="1"/>
  <c r="IS9" i="9"/>
  <c r="IQ9" i="9" a="1"/>
  <c r="IQ9" i="9"/>
  <c r="LC9" i="9" a="1"/>
  <c r="LC9" i="9"/>
  <c r="LX9" i="9" a="1"/>
  <c r="LX9" i="9" s="1"/>
  <c r="MS9" i="9" a="1"/>
  <c r="MS9" i="9"/>
  <c r="MR9" i="9" a="1"/>
  <c r="MR9" i="9"/>
  <c r="KC9" i="9" a="1"/>
  <c r="KC9" i="9"/>
  <c r="IU9" i="9" a="1"/>
  <c r="IU9" i="9"/>
  <c r="ED9" i="9" a="1"/>
  <c r="ED9" i="9"/>
  <c r="N9" i="9" a="1"/>
  <c r="N9" i="9"/>
  <c r="FA9" i="9" a="1"/>
  <c r="FA9" i="9" s="1"/>
  <c r="NB9" i="9" a="1"/>
  <c r="NB9" i="9" s="1"/>
  <c r="HP9" i="9" a="1"/>
  <c r="HP9" i="9"/>
  <c r="AN9" i="9" a="1"/>
  <c r="AN9" i="9"/>
  <c r="HQ9" i="9" a="1"/>
  <c r="HQ9" i="9"/>
  <c r="DU9" i="9" a="1"/>
  <c r="DU9" i="9"/>
  <c r="GV9" i="9" a="1"/>
  <c r="GV9" i="9"/>
  <c r="BH9" i="9" a="1"/>
  <c r="BH9" i="9"/>
  <c r="GA9" i="9" a="1"/>
  <c r="GA9" i="9" s="1"/>
  <c r="RX9" i="9" a="1"/>
  <c r="RX9" i="9" s="1"/>
  <c r="GX9" i="9" a="1"/>
  <c r="GX9" i="9"/>
  <c r="DO9" i="9" a="1"/>
  <c r="DO9" i="9"/>
  <c r="PL9" i="9" a="1"/>
  <c r="PL9" i="9"/>
  <c r="PM9" i="9" a="1"/>
  <c r="PM9" i="9"/>
  <c r="LH9" i="9" a="1"/>
  <c r="LH9" i="9"/>
  <c r="IV9" i="9" a="1"/>
  <c r="IV9" i="9"/>
  <c r="GI9" i="9" a="1"/>
  <c r="GI9" i="9"/>
  <c r="OD9" i="9" a="1"/>
  <c r="OD9" i="9" s="1"/>
  <c r="JV9" i="9" a="1"/>
  <c r="JV9" i="9"/>
  <c r="NI9" i="9" a="1"/>
  <c r="NI9" i="9"/>
  <c r="T9" i="9" a="1"/>
  <c r="T9" i="9"/>
  <c r="FH9" i="9" a="1"/>
  <c r="FH9" i="9"/>
  <c r="EB9" i="9" a="1"/>
  <c r="EB9" i="9"/>
  <c r="RQ9" i="9" a="1"/>
  <c r="RQ9" i="9"/>
  <c r="EZ9" i="9" a="1"/>
  <c r="EZ9" i="9"/>
  <c r="KN9" i="9" a="1"/>
  <c r="KN9" i="9" s="1"/>
  <c r="FW9" i="9" a="1"/>
  <c r="FW9" i="9"/>
  <c r="IL9" i="9" a="1"/>
  <c r="IL9" i="9"/>
  <c r="GL9" i="9" a="1"/>
  <c r="GL9" i="9"/>
  <c r="IM9" i="9" a="1"/>
  <c r="IM9" i="9"/>
  <c r="NC9" i="9" a="1"/>
  <c r="NC9" i="9"/>
  <c r="HR9" i="9" a="1"/>
  <c r="HR9" i="9"/>
  <c r="KP9" i="9" a="1"/>
  <c r="KP9" i="9"/>
  <c r="GW9" i="9" a="1"/>
  <c r="GW9" i="9" s="1"/>
  <c r="HT9" i="9" a="1"/>
  <c r="HT9" i="9"/>
  <c r="EK9" i="9" a="1"/>
  <c r="EK9" i="9"/>
  <c r="QH9" i="9" a="1"/>
  <c r="QH9" i="9"/>
  <c r="LF9" i="9" a="1"/>
  <c r="LF9" i="9"/>
  <c r="QI9" i="9" a="1"/>
  <c r="QI9" i="9"/>
  <c r="MD9" i="9" a="1"/>
  <c r="MD9" i="9"/>
  <c r="F12" i="4"/>
  <c r="F11" i="4"/>
  <c r="F14" i="4"/>
  <c r="F15" i="4"/>
  <c r="Z9" i="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<sst xmlns="http://schemas.openxmlformats.org/spreadsheetml/2006/main" count="119" uniqueCount="94">
  <si>
    <t>Mapping Bron naar GGM</t>
  </si>
  <si>
    <t>Bron databibliotheek</t>
  </si>
  <si>
    <t>GGM Databibliotheek (technische laag)</t>
  </si>
  <si>
    <t>Bron</t>
  </si>
  <si>
    <t>Bron Tabel</t>
  </si>
  <si>
    <t>Bron Kolom</t>
  </si>
  <si>
    <t>Logical</t>
  </si>
  <si>
    <t>Where</t>
  </si>
  <si>
    <t>Toelichting</t>
  </si>
  <si>
    <t>GGM Tabel</t>
  </si>
  <si>
    <t>GGM Kolom</t>
  </si>
  <si>
    <t>Datatype (Bron)</t>
  </si>
  <si>
    <t>Datatype</t>
  </si>
  <si>
    <t>Seq select</t>
  </si>
  <si>
    <t>Create view</t>
  </si>
  <si>
    <t>Schema GGM views</t>
  </si>
  <si>
    <t>sot</t>
  </si>
  <si>
    <t>Schema Staging of Silver laag</t>
  </si>
  <si>
    <t>Seq where</t>
  </si>
  <si>
    <t>Kolom ID</t>
  </si>
  <si>
    <t>Data type</t>
  </si>
  <si>
    <t>Lengte</t>
  </si>
  <si>
    <t>Precision</t>
  </si>
  <si>
    <t>Omschrijving</t>
  </si>
  <si>
    <t>Scale</t>
  </si>
  <si>
    <t>Datatype aangepast</t>
  </si>
  <si>
    <t>Domein</t>
  </si>
  <si>
    <t>Onderdeel</t>
  </si>
  <si>
    <t>Kolomnaam</t>
  </si>
  <si>
    <t>Aan/Uit</t>
  </si>
  <si>
    <t>Datatype (GGM)</t>
  </si>
  <si>
    <t>RIJ</t>
  </si>
  <si>
    <t>Seq Union</t>
  </si>
  <si>
    <t>PK</t>
  </si>
  <si>
    <t>Drop view</t>
  </si>
  <si>
    <t>Versie</t>
  </si>
  <si>
    <t>1.1</t>
  </si>
  <si>
    <t>Aanpassing</t>
  </si>
  <si>
    <t>1.0</t>
  </si>
  <si>
    <t>op basis van bestaande mapping template op pleio nieuwe versie gemaakt</t>
  </si>
  <si>
    <t xml:space="preserve">kolommen datatype toegevoegd </t>
  </si>
  <si>
    <t>databiblotheek bron en ggm toegevoegd, kolommen in tbl_mapping gekoppeld aan deze bibliotheek</t>
  </si>
  <si>
    <t>union mogelijk gemaakt</t>
  </si>
  <si>
    <t>kolommen logical, join en where en toelichting toegevoegd</t>
  </si>
  <si>
    <t>datum</t>
  </si>
  <si>
    <t>kleine bugs en verbeteringen doorgevoerd</t>
  </si>
  <si>
    <t>Eigen aanvulling</t>
  </si>
  <si>
    <t>Prefix GGM aanvulling</t>
  </si>
  <si>
    <t>OWO</t>
  </si>
  <si>
    <t>Tabelnaam</t>
  </si>
  <si>
    <t>prefix indien wenselijk bij eigen aanvulling ggm</t>
  </si>
  <si>
    <t>Instellingen</t>
  </si>
  <si>
    <t>terug naar menu</t>
  </si>
  <si>
    <t>Alias</t>
  </si>
  <si>
    <t>alias toegevoegd zodat naar tabelnamen kan worden verwezen</t>
  </si>
  <si>
    <t>tabblad instellingen toegevoegd navigatie aan linkerkant gezet</t>
  </si>
  <si>
    <t>Join of Union</t>
  </si>
  <si>
    <t>BK</t>
  </si>
  <si>
    <t>Staat in tbl_mapping</t>
  </si>
  <si>
    <t>Aanduiding Business Key</t>
  </si>
  <si>
    <t>bij databibliotheek ggm aanduiding als kolom wordt gebruikt in mapping</t>
  </si>
  <si>
    <t>je kunt aanduiding Business Key instellen</t>
  </si>
  <si>
    <t>Staat in tbl mapping</t>
  </si>
  <si>
    <t>Staat in GGM</t>
  </si>
  <si>
    <t>Technisch veld</t>
  </si>
  <si>
    <t>Distinct</t>
  </si>
  <si>
    <t>distinct kan worden gebruikt door kolom distinct aan te zetten bij eerste kolom</t>
  </si>
  <si>
    <t>Bron-GGM Mapping Excel tool</t>
  </si>
  <si>
    <t>Comment row</t>
  </si>
  <si>
    <t>comments of uitzetten van kolommen mogelijk gemaakt dmv aanduiding comment row</t>
  </si>
  <si>
    <t>Mogelijkheid om Mappings als CTE te gebruiken</t>
  </si>
  <si>
    <t>Mapping als CTE</t>
  </si>
  <si>
    <t>Eerste rij</t>
  </si>
  <si>
    <t>Filter</t>
  </si>
  <si>
    <t>SQL</t>
  </si>
  <si>
    <t>Silver_LH_OWO.dbo</t>
  </si>
  <si>
    <t>Aanwezige tabellen in htb_bron met daaronder de kolommen</t>
  </si>
  <si>
    <t>Aanwezige bronnen in htb_bron met daaronder de tabellen</t>
  </si>
  <si>
    <t>Aanwezige tabellen in htb_ggm met daaronder de kolommen</t>
  </si>
  <si>
    <t>GGM Versie</t>
  </si>
  <si>
    <t>Tabelnaam bewerkt</t>
  </si>
  <si>
    <t>Kolomnaam bewerkt</t>
  </si>
  <si>
    <t>GGM Tabelopmaak</t>
  </si>
  <si>
    <t>GGM Kolomopmaak</t>
  </si>
  <si>
    <t>Beginletters</t>
  </si>
  <si>
    <t>Bij eigen kolom Prefix GGM</t>
  </si>
  <si>
    <t>kolom SQL toegevoegd waarmee mapping wordt omgezet naar sql script tbv maken view</t>
  </si>
  <si>
    <t>navigatiebalk toegevoegd voor betere leesbaarheid</t>
  </si>
  <si>
    <t>1.2</t>
  </si>
  <si>
    <t>Je kunt instellen of je HOOFDLETTERS, kleine letters of Beginletters wilt gebruiken in de tabel en kolomnamen</t>
  </si>
  <si>
    <t>Mogelijkheid om Prefix aan en uit te zetten</t>
  </si>
  <si>
    <t>GGM Databibliotheek cf Solid5 postgres ggm dataplatform</t>
  </si>
  <si>
    <t>versie: 1.2</t>
  </si>
  <si>
    <t>Aantal tabelellen/kollommen in databibliotheek weergegeven en maximaal aantal ingesteld op 500 tabellen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</si>
</sst>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5" x14ac:knownFonts="1">
    <font>
      <sz val="11"/>
      <color theme="1"/>
      <name val="Aptos Narrow"/>
      <family val="2"/>
      <scheme val="minor"/>
    </font>
    <font>
      <b/>
      <sz val="15"/>
      <color theme="3"/>
      <name val="Aptos Narrow"/>
      <family val="2"/>
      <scheme val="minor"/>
    </font>
    <font>
      <b/>
      <sz val="11"/>
      <color theme="3"/>
      <name val="Aptos Narrow"/>
      <family val="2"/>
      <scheme val="minor"/>
    </font>
    <font>
      <sz val="11"/>
      <color rgb="FF3F3F76"/>
      <name val="Aptos Narrow"/>
      <family val="2"/>
      <scheme val="minor"/>
    </font>
    <font>
      <sz val="11"/>
      <color theme="0"/>
      <name val="Aptos Narrow"/>
      <family val="2"/>
      <scheme val="minor"/>
    </font>
    <font>
      <sz val="11"/>
      <color theme="9"/>
      <name val="Aptos Narrow"/>
      <family val="2"/>
      <scheme val="minor"/>
    </font>
    <font>
      <sz val="8"/>
      <name val="Aptos Narrow"/>
      <family val="2"/>
      <scheme val="minor"/>
    </font>
    <font>
      <u/>
      <sz val="11"/>
      <color theme="10"/>
      <name val="Aptos Narrow"/>
      <family val="2"/>
      <scheme val="minor"/>
    </font>
    <font>
      <sz val="24"/>
      <color theme="1"/>
      <name val="Aptos Narrow"/>
      <family val="2"/>
      <scheme val="minor"/>
    </font>
    <font>
      <b/>
      <sz val="24"/>
      <color theme="1"/>
      <name val="Aptos Narrow"/>
      <family val="2"/>
      <scheme val="minor"/>
    </font>
    <font>
      <b/>
      <sz val="11"/>
      <color rgb="FFC00000"/>
      <name val="Aptos Narrow"/>
      <family val="2"/>
      <scheme val="minor"/>
    </font>
    <font>
      <b/>
      <sz val="11"/>
      <color theme="1"/>
      <name val="Aptos Narrow"/>
      <family val="2"/>
      <scheme val="minor"/>
    </font>
    <font>
      <b/>
      <sz val="11"/>
      <color rgb="FFFF0000"/>
      <name val="Aptos Narrow"/>
      <family val="2"/>
      <scheme val="minor"/>
    </font>
    <font>
      <b/>
      <sz val="11"/>
      <color theme="0"/>
      <name val="Aptos Narrow"/>
      <family val="2"/>
      <scheme val="minor"/>
    </font>
    <font>
      <sz val="11"/>
      <color theme="5"/>
      <name val="Aptos Narrow"/>
      <family val="2"/>
      <scheme val="minor"/>
    </font>
  </fonts>
  <fills count="10">
    <fill>
      <patternFill patternType="none"/>
    </fill>
    <fill>
      <patternFill patternType="gray125"/>
    </fill>
    <fill>
      <patternFill patternType="solid">
        <fgColor rgb="FFFFCC99"/>
      </patternFill>
    </fill>
    <fill>
      <patternFill patternType="solid">
        <fgColor theme="8"/>
      </patternFill>
    </fill>
    <fill>
      <patternFill patternType="solid">
        <fgColor theme="9"/>
      </patternFill>
    </fill>
    <fill>
      <patternFill patternType="solid">
        <fgColor rgb="FF0070C0"/>
        <bgColor indexed="64"/>
      </patternFill>
    </fill>
    <fill>
      <patternFill patternType="solid">
        <fgColor theme="0"/>
        <bgColor indexed="64"/>
      </patternFill>
    </fill>
    <fill>
      <patternFill patternType="solid">
        <fgColor rgb="FFFFFF99"/>
        <bgColor indexed="64"/>
      </patternFill>
    </fill>
    <fill>
      <patternFill patternType="solid">
        <fgColor theme="8"/>
        <bgColor indexed="64"/>
      </patternFill>
    </fill>
    <fill>
      <patternFill patternType="solid">
        <fgColor theme="4"/>
        <bgColor indexed="64"/>
      </patternFill>
    </fill>
  </fills>
  <borders count="3">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s>
  <cellStyleXfs count="7">
    <xf numFmtId="0" fontId="0" fillId="0" borderId="0"/>
    <xf numFmtId="0" fontId="1" fillId="0" borderId="1" applyNumberFormat="0" applyFill="0" applyAlignment="0" applyProtection="0"/>
    <xf numFmtId="0" fontId="2" fillId="0" borderId="0" applyNumberFormat="0" applyFill="0" applyBorder="0" applyAlignment="0" applyProtection="0"/>
    <xf numFmtId="0" fontId="3" fillId="2" borderId="2" applyNumberFormat="0" applyAlignment="0" applyProtection="0"/>
    <xf numFmtId="0" fontId="4" fillId="3" borderId="0" applyNumberFormat="0" applyBorder="0" applyAlignment="0" applyProtection="0"/>
    <xf numFmtId="0" fontId="4" fillId="4" borderId="0" applyNumberFormat="0" applyBorder="0" applyAlignment="0" applyProtection="0"/>
    <xf numFmtId="0" fontId="7" fillId="0" borderId="0" applyNumberFormat="0" applyFill="0" applyBorder="0" applyAlignment="0" applyProtection="0"/>
  </cellStyleXfs>
  <cellXfs count="28">
    <xf numFmtId="0" fontId="0" fillId="0" borderId="0" xfId="0"/>
    <xf numFmtId="0" fontId="0" fillId="0" borderId="0" xfId="0" applyAlignment="1">
      <alignment vertical="top" wrapText="1"/>
    </xf>
    <xf numFmtId="0" fontId="1" fillId="0" borderId="1" xfId="1"/>
    <xf numFmtId="0" fontId="4" fillId="3" borderId="0" xfId="4" applyAlignment="1">
      <alignment vertical="top" wrapText="1"/>
    </xf>
    <xf numFmtId="0" fontId="4" fillId="4" borderId="0" xfId="5" applyAlignment="1">
      <alignment vertical="top" wrapText="1"/>
    </xf>
    <xf numFmtId="0" fontId="5" fillId="0" borderId="0" xfId="0" applyFont="1">
      <extLst>
        <ext xmlns:xfpb="http://schemas.microsoft.com/office/spreadsheetml/2022/featurepropertybag" uri="{C7286773-470A-42A8-94C5-96B5CB345126}">
          <xfpb:xfComplement i="0"/>
        </ext>
      </extLst>
    </xf>
    <xf numFmtId="164" fontId="0" fillId="0" borderId="0" xfId="0" applyNumberFormat="1"/>
    <xf numFmtId="0" fontId="7" fillId="0" borderId="0" xfId="6"/>
    <xf numFmtId="0" fontId="0" fillId="5" borderId="0" xfId="0" applyFill="1"/>
    <xf numFmtId="0" fontId="0" fillId="6" borderId="0" xfId="0" applyFill="1"/>
    <xf numFmtId="0" fontId="9" fillId="6" borderId="0" xfId="0" applyFont="1" applyFill="1"/>
    <xf numFmtId="0" fontId="8" fillId="6" borderId="0" xfId="0" applyFont="1" applyFill="1"/>
    <xf numFmtId="0" fontId="1" fillId="6" borderId="1" xfId="1" applyFill="1"/>
    <xf numFmtId="0" fontId="7" fillId="6" borderId="0" xfId="6" applyFill="1"/>
    <xf numFmtId="0" fontId="2" fillId="6" borderId="0" xfId="2" applyFill="1"/>
    <xf numFmtId="0" fontId="3" fillId="7" borderId="2" xfId="3" applyFill="1"/>
    <xf numFmtId="0" fontId="5" fillId="7" borderId="2" xfId="3" applyFont="1" applyFill="1" applyAlignment="1">
      <alignment horizontal="left" vertical="top"/>
      <extLst>
        <ext xmlns:xfpb="http://schemas.microsoft.com/office/spreadsheetml/2022/featurepropertybag" uri="{C7286773-470A-42A8-94C5-96B5CB345126}">
          <xfpb:xfComplement i="0"/>
        </ext>
      </extLst>
    </xf>
    <xf numFmtId="0" fontId="0" fillId="6" borderId="0" xfId="0" applyFill="1" applyAlignment="1">
      <alignment vertical="top" wrapText="1"/>
    </xf>
    <xf numFmtId="0" fontId="0" fillId="5" borderId="0" xfId="0" applyFill="1" applyAlignment="1">
      <alignment vertical="top" wrapText="1"/>
    </xf>
    <xf numFmtId="0" fontId="0" fillId="8" borderId="0" xfId="0" applyFill="1" applyAlignment="1">
      <alignment vertical="top" wrapText="1"/>
    </xf>
    <xf numFmtId="0" fontId="10" fillId="6" borderId="0" xfId="0" applyFont="1" applyFill="1"/>
    <xf numFmtId="0" fontId="11" fillId="0" borderId="0" xfId="0" applyFont="1"/>
    <xf numFmtId="0" fontId="0" fillId="0" borderId="0" xfId="0">
      <extLst>
        <ext xmlns:xfpb="http://schemas.microsoft.com/office/spreadsheetml/2022/featurepropertybag" uri="{C7286773-470A-42A8-94C5-96B5CB345126}">
          <xfpb:xfComplement i="0"/>
        </ext>
      </extLst>
    </xf>
    <xf numFmtId="0" fontId="5" fillId="7" borderId="2" xfId="3" applyFont="1" applyFill="1" applyAlignment="1">
      <alignment horizontal="left" vertical="top" indent="3"/>
      <extLst>
        <ext xmlns:xfpb="http://schemas.microsoft.com/office/spreadsheetml/2022/featurepropertybag" uri="{C7286773-470A-42A8-94C5-96B5CB345126}">
          <xfpb:xfComplement i="0"/>
        </ext>
      </extLst>
    </xf>
    <xf numFmtId="0" fontId="12" fillId="6" borderId="0" xfId="0" applyFont="1" applyFill="1"/>
    <xf numFmtId="0" fontId="13" fillId="9" borderId="0" xfId="0" applyFont="1" applyFill="1"/>
    <xf numFmtId="0" fontId="14" fillId="0" borderId="0" xfId="0" applyFont="1">
      <extLst>
        <ext xmlns:xfpb="http://schemas.microsoft.com/office/spreadsheetml/2022/featurepropertybag" uri="{C7286773-470A-42A8-94C5-96B5CB345126}">
          <xfpb:xfComplement i="0"/>
        </ext>
      </extLst>
    </xf>
    <xf numFmtId="0" fontId="0" fillId="0" borderId="0" xfId="0" applyFont="1">
      <extLst>
        <ext xmlns:xfpb="http://schemas.microsoft.com/office/spreadsheetml/2022/featurepropertybag" uri="{C7286773-470A-42A8-94C5-96B5CB345126}">
          <xfpb:xfComplement i="0"/>
        </ext>
      </extLst>
    </xf>
  </cellXfs>
  <cellStyles count="7">
    <cellStyle name="Accent5" xfId="4" builtinId="45"/>
    <cellStyle name="Accent6" xfId="5" builtinId="49"/>
    <cellStyle name="Hyperlink" xfId="6" builtinId="8"/>
    <cellStyle name="Invoer" xfId="3" builtinId="20"/>
    <cellStyle name="Kop 1" xfId="1" builtinId="16"/>
    <cellStyle name="Kop 4" xfId="2" builtinId="19"/>
    <cellStyle name="Standaard" xfId="0" builtinId="0"/>
  </cellStyles>
  <dxfs count="30">
    <dxf>
      <font>
        <strike val="0"/>
        <outline val="0"/>
        <shadow val="0"/>
        <u val="none"/>
        <vertAlign val="baseline"/>
        <sz val="11"/>
        <color theme="1"/>
        <name val="Aptos Narrow"/>
        <family val="2"/>
        <scheme val="minor"/>
      </font>
      <numFmt numFmtId="0" formatCode="General"/>
      <extLst>
        <ext xmlns:xfpb="http://schemas.microsoft.com/office/spreadsheetml/2022/featurepropertybag" uri="{0417FA29-78FA-4A13-93AC-8FF0FAFDF519}">
          <xfpb:DXFComplement i="0"/>
        </ext>
      </extLst>
    </dxf>
    <dxf>
      <numFmt numFmtId="0" formatCode="General"/>
      <extLst>
        <ext xmlns:xfpb="http://schemas.microsoft.com/office/spreadsheetml/2022/featurepropertybag" uri="{0417FA29-78FA-4A13-93AC-8FF0FAFDF519}">
          <xfpb:DXFComplement i="0"/>
        </ext>
      </extLst>
    </dxf>
    <dxf>
      <numFmt numFmtId="0" formatCode="General"/>
    </dxf>
    <dxf>
      <font>
        <b val="0"/>
        <i val="0"/>
        <strike val="0"/>
        <condense val="0"/>
        <extend val="0"/>
        <outline val="0"/>
        <shadow val="0"/>
        <u val="none"/>
        <vertAlign val="baseline"/>
        <sz val="11"/>
        <color theme="1"/>
        <name val="Aptos Narrow"/>
        <family val="2"/>
        <scheme val="minor"/>
      </font>
      <extLst>
        <ext xmlns:xfpb="http://schemas.microsoft.com/office/spreadsheetml/2022/featurepropertybag" uri="{0417FA29-78FA-4A13-93AC-8FF0FAFDF519}">
          <xfpb:DXFComplement i="0"/>
        </ext>
      </extLst>
    </dxf>
    <dxf>
      <numFmt numFmtId="0" formatCode="General"/>
    </dxf>
    <dxf>
      <font>
        <b val="0"/>
        <i val="0"/>
        <strike val="0"/>
        <condense val="0"/>
        <extend val="0"/>
        <outline val="0"/>
        <shadow val="0"/>
        <u val="none"/>
        <vertAlign val="baseline"/>
        <sz val="11"/>
        <color theme="1"/>
        <name val="Aptos Narrow"/>
        <family val="2"/>
        <scheme val="minor"/>
      </font>
      <extLst>
        <ext xmlns:xfpb="http://schemas.microsoft.com/office/spreadsheetml/2022/featurepropertybag" uri="{0417FA29-78FA-4A13-93AC-8FF0FAFDF519}">
          <xfpb:DXFComplement i="0"/>
        </ext>
      </extLst>
    </dxf>
    <dxf>
      <font>
        <strike val="0"/>
        <outline val="0"/>
        <shadow val="0"/>
        <u val="none"/>
        <vertAlign val="baseline"/>
        <sz val="11"/>
        <color theme="1"/>
        <name val="Aptos Narrow"/>
        <family val="2"/>
        <scheme val="minor"/>
      </font>
      <extLst>
        <ext xmlns:xfpb="http://schemas.microsoft.com/office/spreadsheetml/2022/featurepropertybag" uri="{0417FA29-78FA-4A13-93AC-8FF0FAFDF519}">
          <xfpb:DXFComplement i="0"/>
        </ext>
      </extLst>
    </dxf>
    <dxf>
      <font>
        <b/>
        <i val="0"/>
        <color theme="0"/>
      </font>
      <fill>
        <patternFill>
          <bgColor rgb="FFC00000"/>
        </patternFill>
      </fill>
    </dxf>
    <dxf>
      <font>
        <b/>
        <i val="0"/>
        <color theme="0"/>
      </font>
      <fill>
        <patternFill>
          <bgColor rgb="FFC00000"/>
        </patternFill>
      </fill>
    </dxf>
    <dxf>
      <fill>
        <patternFill patternType="gray0625"/>
      </fill>
    </dxf>
    <dxf>
      <font>
        <strike val="0"/>
        <outline val="0"/>
        <shadow val="0"/>
        <u val="none"/>
        <vertAlign val="baseline"/>
        <sz val="11"/>
        <color theme="9"/>
        <name val="Aptos Narrow"/>
        <family val="2"/>
        <scheme val="minor"/>
      </font>
      <numFmt numFmtId="0" formatCode="General"/>
      <extLst>
        <ext xmlns:xfpb="http://schemas.microsoft.com/office/spreadsheetml/2022/featurepropertybag" uri="{0417FA29-78FA-4A13-93AC-8FF0FAFDF519}">
          <xfpb:DXFComplement i="0"/>
        </ext>
      </extLst>
    </dxf>
    <dxf>
      <numFmt numFmtId="0" formatCode="General"/>
    </dxf>
    <dxf>
      <numFmt numFmtId="0" formatCode="General"/>
      <extLst>
        <ext xmlns:xfpb="http://schemas.microsoft.com/office/spreadsheetml/2022/featurepropertybag" uri="{0417FA29-78FA-4A13-93AC-8FF0FAFDF519}">
          <xfpb:DXFComplement i="1"/>
        </ext>
      </extLst>
    </dxf>
    <dxf>
      <font>
        <b val="0"/>
        <i val="0"/>
        <strike val="0"/>
        <condense val="0"/>
        <extend val="0"/>
        <outline val="0"/>
        <shadow val="0"/>
        <u val="none"/>
        <vertAlign val="baseline"/>
        <sz val="11"/>
        <color theme="5"/>
        <name val="Aptos Narrow"/>
        <family val="2"/>
        <scheme val="minor"/>
      </font>
      <extLst>
        <ext xmlns:xfpb="http://schemas.microsoft.com/office/spreadsheetml/2022/featurepropertybag" uri="{0417FA29-78FA-4A13-93AC-8FF0FAFDF519}">
          <xfpb:DXFComplement i="0"/>
        </ext>
      </extLst>
    </dxf>
    <dxf>
      <font>
        <strike val="0"/>
        <outline val="0"/>
        <shadow val="0"/>
        <u val="none"/>
        <vertAlign val="baseline"/>
        <sz val="11"/>
        <color theme="5"/>
        <name val="Aptos Narrow"/>
        <family val="2"/>
        <scheme val="minor"/>
      </font>
      <extLst>
        <ext xmlns:xfpb="http://schemas.microsoft.com/office/spreadsheetml/2022/featurepropertybag" uri="{0417FA29-78FA-4A13-93AC-8FF0FAFDF519}">
          <xfpb:DXFComplement i="0"/>
        </ext>
      </extLst>
    </dxf>
    <dxf>
      <alignment horizontal="general" vertical="top" textRotation="0" wrapText="1" indent="0" justifyLastLine="0" shrinkToFit="0" readingOrder="0"/>
    </dxf>
    <dxf>
      <font>
        <strike val="0"/>
        <outline val="0"/>
        <shadow val="0"/>
        <u val="none"/>
        <vertAlign val="baseline"/>
        <sz val="11"/>
        <color theme="9"/>
        <name val="Aptos Narrow"/>
        <family val="2"/>
        <scheme val="minor"/>
      </font>
      <numFmt numFmtId="0" formatCode="General"/>
      <extLst>
        <ext xmlns:xfpb="http://schemas.microsoft.com/office/spreadsheetml/2022/featurepropertybag" uri="{0417FA29-78FA-4A13-93AC-8FF0FAFDF519}">
          <xfpb:DXFComplement i="0"/>
        </ext>
      </extLst>
    </dxf>
    <dxf>
      <numFmt numFmtId="0" formatCode="General"/>
    </dxf>
    <dxf>
      <alignment horizontal="general" vertical="top" textRotation="0" wrapText="1" indent="0" justifyLastLine="0" shrinkToFit="0" readingOrder="0"/>
    </dxf>
    <dxf>
      <font>
        <color theme="9"/>
      </font>
      <numFmt numFmtId="0" formatCode="General"/>
      <extLst>
        <ext xmlns:xfpb="http://schemas.microsoft.com/office/spreadsheetml/2022/featurepropertybag" uri="{0417FA29-78FA-4A13-93AC-8FF0FAFDF519}">
          <xfpb:DXFComplement i="0"/>
        </ext>
      </extLst>
    </dxf>
    <dxf>
      <font>
        <strike val="0"/>
        <outline val="0"/>
        <shadow val="0"/>
        <u val="none"/>
        <vertAlign val="baseline"/>
        <sz val="11"/>
        <color theme="9"/>
        <name val="Aptos Narrow"/>
        <family val="2"/>
        <scheme val="minor"/>
      </font>
      <numFmt numFmtId="0" formatCode="General"/>
      <extLst>
        <ext xmlns:xfpb="http://schemas.microsoft.com/office/spreadsheetml/2022/featurepropertybag" uri="{0417FA29-78FA-4A13-93AC-8FF0FAFDF519}">
          <xfpb:DXFComplement i="0"/>
        </ext>
      </extLst>
    </dxf>
    <dxf>
      <numFmt numFmtId="0" formatCode="General"/>
    </dxf>
    <dxf>
      <numFmt numFmtId="0" formatCode="General"/>
    </dxf>
    <dxf>
      <numFmt numFmtId="0" formatCode="General"/>
    </dxf>
    <dxf>
      <numFmt numFmtId="0" formatCode="General"/>
    </dxf>
    <dxf>
      <font>
        <strike val="0"/>
        <outline val="0"/>
        <shadow val="0"/>
        <u val="none"/>
        <vertAlign val="baseline"/>
        <sz val="11"/>
        <color theme="9"/>
        <name val="Aptos Narrow"/>
        <family val="2"/>
        <scheme val="minor"/>
      </font>
      <extLst>
        <ext xmlns:xfpb="http://schemas.microsoft.com/office/spreadsheetml/2022/featurepropertybag" uri="{0417FA29-78FA-4A13-93AC-8FF0FAFDF519}">
          <xfpb:DXFComplement i="0"/>
        </ext>
      </extLst>
    </dxf>
    <dxf>
      <numFmt numFmtId="0" formatCode="General"/>
    </dxf>
    <dxf>
      <alignment horizontal="general" vertical="top" textRotation="0" wrapText="1" indent="0" justifyLastLine="0" shrinkToFit="0" readingOrder="0"/>
    </dxf>
    <dxf>
      <numFmt numFmtId="164" formatCode="mmmm\ yyyy"/>
    </dxf>
    <dxf>
      <alignment horizontal="general" vertical="top" textRotation="0" wrapText="1" indent="0" justifyLastLine="0" shrinkToFit="0" readingOrder="0"/>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07/relationships/slicerCache" Target="slicerCaches/slicerCache5.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microsoft.com/office/2007/relationships/slicerCache" Target="slicerCaches/slicerCache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3.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ustomXml" Target="../customXml/item3.xml"/><Relationship Id="rId10" Type="http://schemas.microsoft.com/office/2007/relationships/slicerCache" Target="slicerCaches/slicerCache2.xml"/><Relationship Id="rId19" Type="http://schemas.microsoft.com/office/2022/11/relationships/FeaturePropertyBag" Target="featurePropertyBag/featurePropertyBag.xml"/><Relationship Id="rId4" Type="http://schemas.openxmlformats.org/officeDocument/2006/relationships/worksheet" Target="worksheets/sheet4.xml"/><Relationship Id="rId9" Type="http://schemas.microsoft.com/office/2007/relationships/slicerCache" Target="slicerCaches/slicerCache1.xml"/><Relationship Id="rId14" Type="http://schemas.microsoft.com/office/2007/relationships/slicerCache" Target="slicerCaches/slicerCache6.xml"/><Relationship Id="rId22" Type="http://schemas.openxmlformats.org/officeDocument/2006/relationships/customXml" Target="../customXml/item2.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3.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4.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49264237-1663-4D1E-AA92-F194889C5D6A}" type="doc">
      <dgm:prSet loTypeId="urn:microsoft.com/office/officeart/2005/8/layout/hierarchy2" loCatId="hierarchy" qsTypeId="urn:microsoft.com/office/officeart/2005/8/quickstyle/simple1" qsCatId="simple" csTypeId="urn:microsoft.com/office/officeart/2005/8/colors/accent1_2" csCatId="accent1" phldr="1"/>
      <dgm:spPr/>
      <dgm:t>
        <a:bodyPr/>
        <a:lstStyle/>
        <a:p>
          <a:endParaRPr lang="nl-NL"/>
        </a:p>
      </dgm:t>
    </dgm:pt>
    <dgm:pt modelId="{50686566-9484-471A-9F22-23A9D4918F82}">
      <dgm:prSet phldrT="[Tekst]"/>
      <dgm:spPr/>
      <dgm:t>
        <a:bodyPr/>
        <a:lstStyle/>
        <a:p>
          <a:r>
            <a:rPr lang="nl-NL"/>
            <a:t>Bronnen</a:t>
          </a:r>
        </a:p>
      </dgm:t>
    </dgm:pt>
    <dgm:pt modelId="{A2B41B32-6659-4BBD-8BE3-1AB11F7AB849}" type="parTrans" cxnId="{25B56D58-153D-4AC6-920E-E300DC71F946}">
      <dgm:prSet/>
      <dgm:spPr/>
      <dgm:t>
        <a:bodyPr/>
        <a:lstStyle/>
        <a:p>
          <a:endParaRPr lang="nl-NL"/>
        </a:p>
      </dgm:t>
    </dgm:pt>
    <dgm:pt modelId="{6DA59574-6FF0-4C8E-ADCA-FC223DE705D8}" type="sibTrans" cxnId="{25B56D58-153D-4AC6-920E-E300DC71F946}">
      <dgm:prSet/>
      <dgm:spPr/>
      <dgm:t>
        <a:bodyPr/>
        <a:lstStyle/>
        <a:p>
          <a:endParaRPr lang="nl-NL"/>
        </a:p>
      </dgm:t>
    </dgm:pt>
    <dgm:pt modelId="{6E60BF42-80EE-44A4-80AF-6EF03F6593DE}">
      <dgm:prSet phldrT="[Tekst]"/>
      <dgm:spPr>
        <a:solidFill>
          <a:schemeClr val="accent1"/>
        </a:solidFill>
      </dgm:spPr>
      <dgm:t>
        <a:bodyPr/>
        <a:lstStyle/>
        <a:p>
          <a:r>
            <a:rPr lang="nl-NL"/>
            <a:t>Staging</a:t>
          </a:r>
        </a:p>
      </dgm:t>
    </dgm:pt>
    <dgm:pt modelId="{58502C85-18D2-4635-9572-803DC7C3E448}" type="parTrans" cxnId="{745BFE93-56C3-41A3-A803-A36421897CDC}">
      <dgm:prSet/>
      <dgm:spPr/>
      <dgm:t>
        <a:bodyPr/>
        <a:lstStyle/>
        <a:p>
          <a:endParaRPr lang="nl-NL"/>
        </a:p>
      </dgm:t>
    </dgm:pt>
    <dgm:pt modelId="{71E44457-467D-4D33-B1B2-A5754704F901}" type="sibTrans" cxnId="{745BFE93-56C3-41A3-A803-A36421897CDC}">
      <dgm:prSet/>
      <dgm:spPr/>
      <dgm:t>
        <a:bodyPr/>
        <a:lstStyle/>
        <a:p>
          <a:endParaRPr lang="nl-NL"/>
        </a:p>
      </dgm:t>
    </dgm:pt>
    <dgm:pt modelId="{D539D447-F14D-40EA-A413-F627CB1845C2}">
      <dgm:prSet phldrT="[Tekst]"/>
      <dgm:spPr>
        <a:solidFill>
          <a:schemeClr val="accent1"/>
        </a:solidFill>
      </dgm:spPr>
      <dgm:t>
        <a:bodyPr/>
        <a:lstStyle/>
        <a:p>
          <a:r>
            <a:rPr lang="nl-NL"/>
            <a:t>GGM Technisch</a:t>
          </a:r>
        </a:p>
      </dgm:t>
    </dgm:pt>
    <dgm:pt modelId="{07771190-0225-46B0-8B0E-4ECD62EB6478}" type="parTrans" cxnId="{354B43F6-5F57-4A4B-B593-7971470BBB85}">
      <dgm:prSet/>
      <dgm:spPr/>
      <dgm:t>
        <a:bodyPr/>
        <a:lstStyle/>
        <a:p>
          <a:endParaRPr lang="nl-NL"/>
        </a:p>
      </dgm:t>
    </dgm:pt>
    <dgm:pt modelId="{D9F58287-7433-44DB-9051-4ADC82014346}" type="sibTrans" cxnId="{354B43F6-5F57-4A4B-B593-7971470BBB85}">
      <dgm:prSet/>
      <dgm:spPr/>
      <dgm:t>
        <a:bodyPr/>
        <a:lstStyle/>
        <a:p>
          <a:endParaRPr lang="nl-NL"/>
        </a:p>
      </dgm:t>
    </dgm:pt>
    <dgm:pt modelId="{DB6DEA9C-47E3-4602-8512-B58345418480}">
      <dgm:prSet phldrT="[Tekst]"/>
      <dgm:spPr/>
      <dgm:t>
        <a:bodyPr/>
        <a:lstStyle/>
        <a:p>
          <a:r>
            <a:rPr lang="nl-NL"/>
            <a:t>Mapping</a:t>
          </a:r>
        </a:p>
      </dgm:t>
    </dgm:pt>
    <dgm:pt modelId="{3C775A7C-89C4-4B83-A6A7-BE3AE1B22C68}" type="parTrans" cxnId="{3FDBE46F-AA04-40E9-9107-8D6ABDB63BC9}">
      <dgm:prSet/>
      <dgm:spPr/>
      <dgm:t>
        <a:bodyPr/>
        <a:lstStyle/>
        <a:p>
          <a:endParaRPr lang="nl-NL"/>
        </a:p>
      </dgm:t>
    </dgm:pt>
    <dgm:pt modelId="{9A485B8B-EEF2-4C75-8F6A-11B10D7B54BD}" type="sibTrans" cxnId="{3FDBE46F-AA04-40E9-9107-8D6ABDB63BC9}">
      <dgm:prSet/>
      <dgm:spPr/>
      <dgm:t>
        <a:bodyPr/>
        <a:lstStyle/>
        <a:p>
          <a:endParaRPr lang="nl-NL"/>
        </a:p>
      </dgm:t>
    </dgm:pt>
    <dgm:pt modelId="{6D825ADE-ED87-4AF6-A487-F008E142273C}">
      <dgm:prSet phldrT="[Tekst]"/>
      <dgm:spPr/>
      <dgm:t>
        <a:bodyPr/>
        <a:lstStyle/>
        <a:p>
          <a:r>
            <a:rPr lang="nl-NL"/>
            <a:t>Views</a:t>
          </a:r>
        </a:p>
      </dgm:t>
    </dgm:pt>
    <dgm:pt modelId="{99B93C1E-2063-4133-A469-5FEE3B44D7CC}" type="parTrans" cxnId="{B3FC2001-B2CA-481D-AF47-4C0AD878A236}">
      <dgm:prSet/>
      <dgm:spPr/>
      <dgm:t>
        <a:bodyPr/>
        <a:lstStyle/>
        <a:p>
          <a:endParaRPr lang="nl-NL"/>
        </a:p>
      </dgm:t>
    </dgm:pt>
    <dgm:pt modelId="{196AB59A-1E18-4C22-BFBE-417E13970D7E}" type="sibTrans" cxnId="{B3FC2001-B2CA-481D-AF47-4C0AD878A236}">
      <dgm:prSet/>
      <dgm:spPr/>
      <dgm:t>
        <a:bodyPr/>
        <a:lstStyle/>
        <a:p>
          <a:endParaRPr lang="nl-NL"/>
        </a:p>
      </dgm:t>
    </dgm:pt>
    <dgm:pt modelId="{BD813989-AA87-4383-9E60-C2BB1CA26498}">
      <dgm:prSet phldrT="[Tekst]"/>
      <dgm:spPr/>
      <dgm:t>
        <a:bodyPr/>
        <a:lstStyle/>
        <a:p>
          <a:r>
            <a:rPr lang="nl-NL"/>
            <a:t>GGM tabellen</a:t>
          </a:r>
        </a:p>
      </dgm:t>
    </dgm:pt>
    <dgm:pt modelId="{2A274B21-2F22-45A1-8B6D-2018A4F53135}" type="parTrans" cxnId="{041458DD-1BF0-4016-8DC5-AE6A2DA7AD84}">
      <dgm:prSet/>
      <dgm:spPr/>
      <dgm:t>
        <a:bodyPr/>
        <a:lstStyle/>
        <a:p>
          <a:endParaRPr lang="nl-NL"/>
        </a:p>
      </dgm:t>
    </dgm:pt>
    <dgm:pt modelId="{04400BC4-AFFE-46D5-82F9-FB947125D483}" type="sibTrans" cxnId="{041458DD-1BF0-4016-8DC5-AE6A2DA7AD84}">
      <dgm:prSet/>
      <dgm:spPr/>
      <dgm:t>
        <a:bodyPr/>
        <a:lstStyle/>
        <a:p>
          <a:endParaRPr lang="nl-NL"/>
        </a:p>
      </dgm:t>
    </dgm:pt>
    <dgm:pt modelId="{D0A08173-2F39-4A5E-9CC7-B09E371AE50A}">
      <dgm:prSet phldrT="[Tekst]"/>
      <dgm:spPr>
        <a:solidFill>
          <a:schemeClr val="accent1"/>
        </a:solidFill>
      </dgm:spPr>
      <dgm:t>
        <a:bodyPr/>
        <a:lstStyle/>
        <a:p>
          <a:r>
            <a:rPr lang="nl-NL"/>
            <a:t>GGM Logisch</a:t>
          </a:r>
        </a:p>
      </dgm:t>
    </dgm:pt>
    <dgm:pt modelId="{80AE561B-50A5-4F41-9387-F294569F0371}" type="sibTrans" cxnId="{9800C59A-6C65-421C-86C3-A5322828E107}">
      <dgm:prSet/>
      <dgm:spPr/>
      <dgm:t>
        <a:bodyPr/>
        <a:lstStyle/>
        <a:p>
          <a:endParaRPr lang="nl-NL"/>
        </a:p>
      </dgm:t>
    </dgm:pt>
    <dgm:pt modelId="{3A088AD9-48DB-47AF-9447-0D0112387D92}" type="parTrans" cxnId="{9800C59A-6C65-421C-86C3-A5322828E107}">
      <dgm:prSet/>
      <dgm:spPr/>
      <dgm:t>
        <a:bodyPr/>
        <a:lstStyle/>
        <a:p>
          <a:endParaRPr lang="nl-NL"/>
        </a:p>
      </dgm:t>
    </dgm:pt>
    <dgm:pt modelId="{F3990766-007F-46A1-AB97-D9552265B02E}" type="pres">
      <dgm:prSet presAssocID="{49264237-1663-4D1E-AA92-F194889C5D6A}" presName="diagram" presStyleCnt="0">
        <dgm:presLayoutVars>
          <dgm:chPref val="1"/>
          <dgm:dir/>
          <dgm:animOne val="branch"/>
          <dgm:animLvl val="lvl"/>
          <dgm:resizeHandles val="exact"/>
        </dgm:presLayoutVars>
      </dgm:prSet>
      <dgm:spPr/>
    </dgm:pt>
    <dgm:pt modelId="{37487F94-9D5C-4613-ADFB-F84FC0B50FC3}" type="pres">
      <dgm:prSet presAssocID="{50686566-9484-471A-9F22-23A9D4918F82}" presName="root1" presStyleCnt="0"/>
      <dgm:spPr/>
    </dgm:pt>
    <dgm:pt modelId="{346B228C-6874-4AFD-9C8A-EFD96C7B0BAE}" type="pres">
      <dgm:prSet presAssocID="{50686566-9484-471A-9F22-23A9D4918F82}" presName="LevelOneTextNode" presStyleLbl="node0" presStyleIdx="0" presStyleCnt="2">
        <dgm:presLayoutVars>
          <dgm:chPref val="3"/>
        </dgm:presLayoutVars>
      </dgm:prSet>
      <dgm:spPr/>
    </dgm:pt>
    <dgm:pt modelId="{F23F8208-0AED-456B-866F-37B2469BB16A}" type="pres">
      <dgm:prSet presAssocID="{50686566-9484-471A-9F22-23A9D4918F82}" presName="level2hierChild" presStyleCnt="0"/>
      <dgm:spPr/>
    </dgm:pt>
    <dgm:pt modelId="{2E096EF4-7D81-4CDA-8986-DDB942303B00}" type="pres">
      <dgm:prSet presAssocID="{58502C85-18D2-4635-9572-803DC7C3E448}" presName="conn2-1" presStyleLbl="parChTrans1D2" presStyleIdx="0" presStyleCnt="2"/>
      <dgm:spPr/>
    </dgm:pt>
    <dgm:pt modelId="{59C9A489-84EC-40EA-9F50-59ABCF781C69}" type="pres">
      <dgm:prSet presAssocID="{58502C85-18D2-4635-9572-803DC7C3E448}" presName="connTx" presStyleLbl="parChTrans1D2" presStyleIdx="0" presStyleCnt="2"/>
      <dgm:spPr/>
    </dgm:pt>
    <dgm:pt modelId="{2C6D6151-39A4-4408-BF56-2599F99F8A1B}" type="pres">
      <dgm:prSet presAssocID="{6E60BF42-80EE-44A4-80AF-6EF03F6593DE}" presName="root2" presStyleCnt="0"/>
      <dgm:spPr/>
    </dgm:pt>
    <dgm:pt modelId="{3937CE2B-C0F7-405A-9332-67A55064C5FC}" type="pres">
      <dgm:prSet presAssocID="{6E60BF42-80EE-44A4-80AF-6EF03F6593DE}" presName="LevelTwoTextNode" presStyleLbl="node2" presStyleIdx="0" presStyleCnt="2">
        <dgm:presLayoutVars>
          <dgm:chPref val="3"/>
        </dgm:presLayoutVars>
      </dgm:prSet>
      <dgm:spPr/>
    </dgm:pt>
    <dgm:pt modelId="{1A21E891-51BC-4199-83C9-0579BDFAC2EB}" type="pres">
      <dgm:prSet presAssocID="{6E60BF42-80EE-44A4-80AF-6EF03F6593DE}" presName="level3hierChild" presStyleCnt="0"/>
      <dgm:spPr/>
    </dgm:pt>
    <dgm:pt modelId="{440DE818-88DC-47A4-BAA7-2BF971B3E61C}" type="pres">
      <dgm:prSet presAssocID="{D0A08173-2F39-4A5E-9CC7-B09E371AE50A}" presName="root1" presStyleCnt="0"/>
      <dgm:spPr/>
    </dgm:pt>
    <dgm:pt modelId="{D9961F4F-9C31-4FC3-B75A-0F000155A14B}" type="pres">
      <dgm:prSet presAssocID="{D0A08173-2F39-4A5E-9CC7-B09E371AE50A}" presName="LevelOneTextNode" presStyleLbl="node0" presStyleIdx="1" presStyleCnt="2">
        <dgm:presLayoutVars>
          <dgm:chPref val="3"/>
        </dgm:presLayoutVars>
      </dgm:prSet>
      <dgm:spPr/>
    </dgm:pt>
    <dgm:pt modelId="{19B37490-5747-4440-967F-EF14A0F36865}" type="pres">
      <dgm:prSet presAssocID="{D0A08173-2F39-4A5E-9CC7-B09E371AE50A}" presName="level2hierChild" presStyleCnt="0"/>
      <dgm:spPr/>
    </dgm:pt>
    <dgm:pt modelId="{35F22AB7-84A3-4827-9C4D-D4F6B0603EFE}" type="pres">
      <dgm:prSet presAssocID="{07771190-0225-46B0-8B0E-4ECD62EB6478}" presName="conn2-1" presStyleLbl="parChTrans1D2" presStyleIdx="1" presStyleCnt="2"/>
      <dgm:spPr/>
    </dgm:pt>
    <dgm:pt modelId="{D6CB593D-FE98-4D5D-A7C3-4D8AB0D608D2}" type="pres">
      <dgm:prSet presAssocID="{07771190-0225-46B0-8B0E-4ECD62EB6478}" presName="connTx" presStyleLbl="parChTrans1D2" presStyleIdx="1" presStyleCnt="2"/>
      <dgm:spPr/>
    </dgm:pt>
    <dgm:pt modelId="{915CB1BE-640A-4567-A54F-D8A46B01CAA4}" type="pres">
      <dgm:prSet presAssocID="{D539D447-F14D-40EA-A413-F627CB1845C2}" presName="root2" presStyleCnt="0"/>
      <dgm:spPr/>
    </dgm:pt>
    <dgm:pt modelId="{666AAA6D-28D0-4CB7-BC9C-F95B24DC5422}" type="pres">
      <dgm:prSet presAssocID="{D539D447-F14D-40EA-A413-F627CB1845C2}" presName="LevelTwoTextNode" presStyleLbl="node2" presStyleIdx="1" presStyleCnt="2">
        <dgm:presLayoutVars>
          <dgm:chPref val="3"/>
        </dgm:presLayoutVars>
      </dgm:prSet>
      <dgm:spPr/>
    </dgm:pt>
    <dgm:pt modelId="{A3764302-F212-4369-A43F-7483EF681B49}" type="pres">
      <dgm:prSet presAssocID="{D539D447-F14D-40EA-A413-F627CB1845C2}" presName="level3hierChild" presStyleCnt="0"/>
      <dgm:spPr/>
    </dgm:pt>
    <dgm:pt modelId="{5E2837B8-948B-4B64-AE68-35024F8E50CB}" type="pres">
      <dgm:prSet presAssocID="{3C775A7C-89C4-4B83-A6A7-BE3AE1B22C68}" presName="conn2-1" presStyleLbl="parChTrans1D3" presStyleIdx="0" presStyleCnt="1"/>
      <dgm:spPr/>
    </dgm:pt>
    <dgm:pt modelId="{08B982B2-F580-4FE6-A982-791CB726073D}" type="pres">
      <dgm:prSet presAssocID="{3C775A7C-89C4-4B83-A6A7-BE3AE1B22C68}" presName="connTx" presStyleLbl="parChTrans1D3" presStyleIdx="0" presStyleCnt="1"/>
      <dgm:spPr/>
    </dgm:pt>
    <dgm:pt modelId="{703690AF-A9D6-4DD5-BB21-06BF57F815F9}" type="pres">
      <dgm:prSet presAssocID="{DB6DEA9C-47E3-4602-8512-B58345418480}" presName="root2" presStyleCnt="0"/>
      <dgm:spPr/>
    </dgm:pt>
    <dgm:pt modelId="{4B9C5C57-90E7-44BB-9716-01855EBD3F7F}" type="pres">
      <dgm:prSet presAssocID="{DB6DEA9C-47E3-4602-8512-B58345418480}" presName="LevelTwoTextNode" presStyleLbl="node3" presStyleIdx="0" presStyleCnt="1" custLinFactNeighborX="2183" custLinFactNeighborY="-39286">
        <dgm:presLayoutVars>
          <dgm:chPref val="3"/>
        </dgm:presLayoutVars>
      </dgm:prSet>
      <dgm:spPr/>
    </dgm:pt>
    <dgm:pt modelId="{489BCF0F-BB1B-44E6-ADC9-D44360B03E4A}" type="pres">
      <dgm:prSet presAssocID="{DB6DEA9C-47E3-4602-8512-B58345418480}" presName="level3hierChild" presStyleCnt="0"/>
      <dgm:spPr/>
    </dgm:pt>
    <dgm:pt modelId="{11CD6A55-C069-41DF-A023-4FA26A70985D}" type="pres">
      <dgm:prSet presAssocID="{99B93C1E-2063-4133-A469-5FEE3B44D7CC}" presName="conn2-1" presStyleLbl="parChTrans1D4" presStyleIdx="0" presStyleCnt="2"/>
      <dgm:spPr/>
    </dgm:pt>
    <dgm:pt modelId="{3B46EFFB-9AE0-4F9D-92D8-E33E9611ED27}" type="pres">
      <dgm:prSet presAssocID="{99B93C1E-2063-4133-A469-5FEE3B44D7CC}" presName="connTx" presStyleLbl="parChTrans1D4" presStyleIdx="0" presStyleCnt="2"/>
      <dgm:spPr/>
    </dgm:pt>
    <dgm:pt modelId="{DFAAE5AC-D172-4451-A2CD-C729C2B23598}" type="pres">
      <dgm:prSet presAssocID="{6D825ADE-ED87-4AF6-A487-F008E142273C}" presName="root2" presStyleCnt="0"/>
      <dgm:spPr/>
    </dgm:pt>
    <dgm:pt modelId="{FD3C59B4-F2D7-43D6-A5C3-CB2BA54028CD}" type="pres">
      <dgm:prSet presAssocID="{6D825ADE-ED87-4AF6-A487-F008E142273C}" presName="LevelTwoTextNode" presStyleLbl="node4" presStyleIdx="0" presStyleCnt="2" custLinFactNeighborX="5456" custLinFactNeighborY="-39287">
        <dgm:presLayoutVars>
          <dgm:chPref val="3"/>
        </dgm:presLayoutVars>
      </dgm:prSet>
      <dgm:spPr/>
    </dgm:pt>
    <dgm:pt modelId="{6B40ADD0-D686-45BC-8DA9-9B4ACF1F657B}" type="pres">
      <dgm:prSet presAssocID="{6D825ADE-ED87-4AF6-A487-F008E142273C}" presName="level3hierChild" presStyleCnt="0"/>
      <dgm:spPr/>
    </dgm:pt>
    <dgm:pt modelId="{FAE042FD-BD70-4125-B729-C914540C1E6B}" type="pres">
      <dgm:prSet presAssocID="{2A274B21-2F22-45A1-8B6D-2018A4F53135}" presName="conn2-1" presStyleLbl="parChTrans1D4" presStyleIdx="1" presStyleCnt="2"/>
      <dgm:spPr/>
    </dgm:pt>
    <dgm:pt modelId="{36C1C755-D332-4915-BA0E-8533110162F8}" type="pres">
      <dgm:prSet presAssocID="{2A274B21-2F22-45A1-8B6D-2018A4F53135}" presName="connTx" presStyleLbl="parChTrans1D4" presStyleIdx="1" presStyleCnt="2"/>
      <dgm:spPr/>
    </dgm:pt>
    <dgm:pt modelId="{09207F6A-D9EB-4F4A-B7DE-F7887F1CA6F9}" type="pres">
      <dgm:prSet presAssocID="{BD813989-AA87-4383-9E60-C2BB1CA26498}" presName="root2" presStyleCnt="0"/>
      <dgm:spPr/>
    </dgm:pt>
    <dgm:pt modelId="{6FEF778E-3C5E-445F-8BD7-F33EF91D3E8B}" type="pres">
      <dgm:prSet presAssocID="{BD813989-AA87-4383-9E60-C2BB1CA26498}" presName="LevelTwoTextNode" presStyleLbl="node4" presStyleIdx="1" presStyleCnt="2" custLinFactNeighborX="115" custLinFactNeighborY="-39286">
        <dgm:presLayoutVars>
          <dgm:chPref val="3"/>
        </dgm:presLayoutVars>
      </dgm:prSet>
      <dgm:spPr/>
    </dgm:pt>
    <dgm:pt modelId="{6FCE98DA-8FF3-4211-B755-E85B5E71651B}" type="pres">
      <dgm:prSet presAssocID="{BD813989-AA87-4383-9E60-C2BB1CA26498}" presName="level3hierChild" presStyleCnt="0"/>
      <dgm:spPr/>
    </dgm:pt>
  </dgm:ptLst>
  <dgm:cxnLst>
    <dgm:cxn modelId="{B3FC2001-B2CA-481D-AF47-4C0AD878A236}" srcId="{DB6DEA9C-47E3-4602-8512-B58345418480}" destId="{6D825ADE-ED87-4AF6-A487-F008E142273C}" srcOrd="0" destOrd="0" parTransId="{99B93C1E-2063-4133-A469-5FEE3B44D7CC}" sibTransId="{196AB59A-1E18-4C22-BFBE-417E13970D7E}"/>
    <dgm:cxn modelId="{19AB6103-A5CA-4C8B-90DE-6FB39D0192EC}" type="presOf" srcId="{6D825ADE-ED87-4AF6-A487-F008E142273C}" destId="{FD3C59B4-F2D7-43D6-A5C3-CB2BA54028CD}" srcOrd="0" destOrd="0" presId="urn:microsoft.com/office/officeart/2005/8/layout/hierarchy2"/>
    <dgm:cxn modelId="{20CF0517-63AA-48F2-ACB8-2B578700A98E}" type="presOf" srcId="{DB6DEA9C-47E3-4602-8512-B58345418480}" destId="{4B9C5C57-90E7-44BB-9716-01855EBD3F7F}" srcOrd="0" destOrd="0" presId="urn:microsoft.com/office/officeart/2005/8/layout/hierarchy2"/>
    <dgm:cxn modelId="{D6BA862C-B00C-4A1E-9B35-E1F1E68FF494}" type="presOf" srcId="{D0A08173-2F39-4A5E-9CC7-B09E371AE50A}" destId="{D9961F4F-9C31-4FC3-B75A-0F000155A14B}" srcOrd="0" destOrd="0" presId="urn:microsoft.com/office/officeart/2005/8/layout/hierarchy2"/>
    <dgm:cxn modelId="{3FDBE46F-AA04-40E9-9107-8D6ABDB63BC9}" srcId="{D539D447-F14D-40EA-A413-F627CB1845C2}" destId="{DB6DEA9C-47E3-4602-8512-B58345418480}" srcOrd="0" destOrd="0" parTransId="{3C775A7C-89C4-4B83-A6A7-BE3AE1B22C68}" sibTransId="{9A485B8B-EEF2-4C75-8F6A-11B10D7B54BD}"/>
    <dgm:cxn modelId="{79527572-D926-4489-86D7-128D1DE39D12}" type="presOf" srcId="{2A274B21-2F22-45A1-8B6D-2018A4F53135}" destId="{36C1C755-D332-4915-BA0E-8533110162F8}" srcOrd="1" destOrd="0" presId="urn:microsoft.com/office/officeart/2005/8/layout/hierarchy2"/>
    <dgm:cxn modelId="{25B56D58-153D-4AC6-920E-E300DC71F946}" srcId="{49264237-1663-4D1E-AA92-F194889C5D6A}" destId="{50686566-9484-471A-9F22-23A9D4918F82}" srcOrd="0" destOrd="0" parTransId="{A2B41B32-6659-4BBD-8BE3-1AB11F7AB849}" sibTransId="{6DA59574-6FF0-4C8E-ADCA-FC223DE705D8}"/>
    <dgm:cxn modelId="{45F1FD58-5AC0-48FB-A78A-56D1B5A47C13}" type="presOf" srcId="{58502C85-18D2-4635-9572-803DC7C3E448}" destId="{2E096EF4-7D81-4CDA-8986-DDB942303B00}" srcOrd="0" destOrd="0" presId="urn:microsoft.com/office/officeart/2005/8/layout/hierarchy2"/>
    <dgm:cxn modelId="{D686B17F-8B45-40FA-B7F5-CCA85ECD437D}" type="presOf" srcId="{07771190-0225-46B0-8B0E-4ECD62EB6478}" destId="{D6CB593D-FE98-4D5D-A7C3-4D8AB0D608D2}" srcOrd="1" destOrd="0" presId="urn:microsoft.com/office/officeart/2005/8/layout/hierarchy2"/>
    <dgm:cxn modelId="{32B55987-8802-4BC9-9714-A149C0A51834}" type="presOf" srcId="{D539D447-F14D-40EA-A413-F627CB1845C2}" destId="{666AAA6D-28D0-4CB7-BC9C-F95B24DC5422}" srcOrd="0" destOrd="0" presId="urn:microsoft.com/office/officeart/2005/8/layout/hierarchy2"/>
    <dgm:cxn modelId="{69C3238C-528D-475F-9D73-A1477AD6260A}" type="presOf" srcId="{50686566-9484-471A-9F22-23A9D4918F82}" destId="{346B228C-6874-4AFD-9C8A-EFD96C7B0BAE}" srcOrd="0" destOrd="0" presId="urn:microsoft.com/office/officeart/2005/8/layout/hierarchy2"/>
    <dgm:cxn modelId="{1F438392-E12E-4C93-BD00-A9F5DE77A153}" type="presOf" srcId="{2A274B21-2F22-45A1-8B6D-2018A4F53135}" destId="{FAE042FD-BD70-4125-B729-C914540C1E6B}" srcOrd="0" destOrd="0" presId="urn:microsoft.com/office/officeart/2005/8/layout/hierarchy2"/>
    <dgm:cxn modelId="{745BFE93-56C3-41A3-A803-A36421897CDC}" srcId="{50686566-9484-471A-9F22-23A9D4918F82}" destId="{6E60BF42-80EE-44A4-80AF-6EF03F6593DE}" srcOrd="0" destOrd="0" parTransId="{58502C85-18D2-4635-9572-803DC7C3E448}" sibTransId="{71E44457-467D-4D33-B1B2-A5754704F901}"/>
    <dgm:cxn modelId="{9800C59A-6C65-421C-86C3-A5322828E107}" srcId="{49264237-1663-4D1E-AA92-F194889C5D6A}" destId="{D0A08173-2F39-4A5E-9CC7-B09E371AE50A}" srcOrd="1" destOrd="0" parTransId="{3A088AD9-48DB-47AF-9447-0D0112387D92}" sibTransId="{80AE561B-50A5-4F41-9387-F294569F0371}"/>
    <dgm:cxn modelId="{6763DE9B-A9AB-484C-A06C-A8E20859C485}" type="presOf" srcId="{BD813989-AA87-4383-9E60-C2BB1CA26498}" destId="{6FEF778E-3C5E-445F-8BD7-F33EF91D3E8B}" srcOrd="0" destOrd="0" presId="urn:microsoft.com/office/officeart/2005/8/layout/hierarchy2"/>
    <dgm:cxn modelId="{86581C9D-0148-4468-B07A-E37FE0CE76C3}" type="presOf" srcId="{49264237-1663-4D1E-AA92-F194889C5D6A}" destId="{F3990766-007F-46A1-AB97-D9552265B02E}" srcOrd="0" destOrd="0" presId="urn:microsoft.com/office/officeart/2005/8/layout/hierarchy2"/>
    <dgm:cxn modelId="{E692ACA5-207B-447A-BC84-5C64A40830E9}" type="presOf" srcId="{6E60BF42-80EE-44A4-80AF-6EF03F6593DE}" destId="{3937CE2B-C0F7-405A-9332-67A55064C5FC}" srcOrd="0" destOrd="0" presId="urn:microsoft.com/office/officeart/2005/8/layout/hierarchy2"/>
    <dgm:cxn modelId="{138E96AB-D93E-4F8E-80DB-7E66B6D72039}" type="presOf" srcId="{58502C85-18D2-4635-9572-803DC7C3E448}" destId="{59C9A489-84EC-40EA-9F50-59ABCF781C69}" srcOrd="1" destOrd="0" presId="urn:microsoft.com/office/officeart/2005/8/layout/hierarchy2"/>
    <dgm:cxn modelId="{1D3950D3-767A-46DA-8A2F-A98C80F03E11}" type="presOf" srcId="{3C775A7C-89C4-4B83-A6A7-BE3AE1B22C68}" destId="{08B982B2-F580-4FE6-A982-791CB726073D}" srcOrd="1" destOrd="0" presId="urn:microsoft.com/office/officeart/2005/8/layout/hierarchy2"/>
    <dgm:cxn modelId="{B9D37DD8-D4C2-49E7-B355-BDA518360112}" type="presOf" srcId="{99B93C1E-2063-4133-A469-5FEE3B44D7CC}" destId="{11CD6A55-C069-41DF-A023-4FA26A70985D}" srcOrd="0" destOrd="0" presId="urn:microsoft.com/office/officeart/2005/8/layout/hierarchy2"/>
    <dgm:cxn modelId="{041458DD-1BF0-4016-8DC5-AE6A2DA7AD84}" srcId="{6D825ADE-ED87-4AF6-A487-F008E142273C}" destId="{BD813989-AA87-4383-9E60-C2BB1CA26498}" srcOrd="0" destOrd="0" parTransId="{2A274B21-2F22-45A1-8B6D-2018A4F53135}" sibTransId="{04400BC4-AFFE-46D5-82F9-FB947125D483}"/>
    <dgm:cxn modelId="{89D95FEF-8444-46CC-BD8A-730C2FEF7043}" type="presOf" srcId="{3C775A7C-89C4-4B83-A6A7-BE3AE1B22C68}" destId="{5E2837B8-948B-4B64-AE68-35024F8E50CB}" srcOrd="0" destOrd="0" presId="urn:microsoft.com/office/officeart/2005/8/layout/hierarchy2"/>
    <dgm:cxn modelId="{B8C84AF4-F859-488C-908B-3A6EA57CFA99}" type="presOf" srcId="{99B93C1E-2063-4133-A469-5FEE3B44D7CC}" destId="{3B46EFFB-9AE0-4F9D-92D8-E33E9611ED27}" srcOrd="1" destOrd="0" presId="urn:microsoft.com/office/officeart/2005/8/layout/hierarchy2"/>
    <dgm:cxn modelId="{354B43F6-5F57-4A4B-B593-7971470BBB85}" srcId="{D0A08173-2F39-4A5E-9CC7-B09E371AE50A}" destId="{D539D447-F14D-40EA-A413-F627CB1845C2}" srcOrd="0" destOrd="0" parTransId="{07771190-0225-46B0-8B0E-4ECD62EB6478}" sibTransId="{D9F58287-7433-44DB-9051-4ADC82014346}"/>
    <dgm:cxn modelId="{6B9978F6-4681-4144-8667-69CA7B65DA03}" type="presOf" srcId="{07771190-0225-46B0-8B0E-4ECD62EB6478}" destId="{35F22AB7-84A3-4827-9C4D-D4F6B0603EFE}" srcOrd="0" destOrd="0" presId="urn:microsoft.com/office/officeart/2005/8/layout/hierarchy2"/>
    <dgm:cxn modelId="{A8F75216-2DB8-4649-BF07-8F0B3C5DE7F7}" type="presParOf" srcId="{F3990766-007F-46A1-AB97-D9552265B02E}" destId="{37487F94-9D5C-4613-ADFB-F84FC0B50FC3}" srcOrd="0" destOrd="0" presId="urn:microsoft.com/office/officeart/2005/8/layout/hierarchy2"/>
    <dgm:cxn modelId="{04326C5E-3FBC-4812-98CA-00281EBB8BD3}" type="presParOf" srcId="{37487F94-9D5C-4613-ADFB-F84FC0B50FC3}" destId="{346B228C-6874-4AFD-9C8A-EFD96C7B0BAE}" srcOrd="0" destOrd="0" presId="urn:microsoft.com/office/officeart/2005/8/layout/hierarchy2"/>
    <dgm:cxn modelId="{BECFDFB3-9788-4000-9045-17B96AF23591}" type="presParOf" srcId="{37487F94-9D5C-4613-ADFB-F84FC0B50FC3}" destId="{F23F8208-0AED-456B-866F-37B2469BB16A}" srcOrd="1" destOrd="0" presId="urn:microsoft.com/office/officeart/2005/8/layout/hierarchy2"/>
    <dgm:cxn modelId="{5C66CA76-6423-4575-8888-5A2591A7D093}" type="presParOf" srcId="{F23F8208-0AED-456B-866F-37B2469BB16A}" destId="{2E096EF4-7D81-4CDA-8986-DDB942303B00}" srcOrd="0" destOrd="0" presId="urn:microsoft.com/office/officeart/2005/8/layout/hierarchy2"/>
    <dgm:cxn modelId="{D2E46ADA-FF52-4E0E-92DA-12D300A9AE7B}" type="presParOf" srcId="{2E096EF4-7D81-4CDA-8986-DDB942303B00}" destId="{59C9A489-84EC-40EA-9F50-59ABCF781C69}" srcOrd="0" destOrd="0" presId="urn:microsoft.com/office/officeart/2005/8/layout/hierarchy2"/>
    <dgm:cxn modelId="{349D514A-2BE2-48A5-901A-018BE5D1A80B}" type="presParOf" srcId="{F23F8208-0AED-456B-866F-37B2469BB16A}" destId="{2C6D6151-39A4-4408-BF56-2599F99F8A1B}" srcOrd="1" destOrd="0" presId="urn:microsoft.com/office/officeart/2005/8/layout/hierarchy2"/>
    <dgm:cxn modelId="{6B86D36B-356C-40E0-B65F-E797616131B6}" type="presParOf" srcId="{2C6D6151-39A4-4408-BF56-2599F99F8A1B}" destId="{3937CE2B-C0F7-405A-9332-67A55064C5FC}" srcOrd="0" destOrd="0" presId="urn:microsoft.com/office/officeart/2005/8/layout/hierarchy2"/>
    <dgm:cxn modelId="{3A36AA60-8B99-47CB-A279-27D60A224282}" type="presParOf" srcId="{2C6D6151-39A4-4408-BF56-2599F99F8A1B}" destId="{1A21E891-51BC-4199-83C9-0579BDFAC2EB}" srcOrd="1" destOrd="0" presId="urn:microsoft.com/office/officeart/2005/8/layout/hierarchy2"/>
    <dgm:cxn modelId="{B4F6FB44-1CC4-40B3-BB23-DA5F1CC70952}" type="presParOf" srcId="{F3990766-007F-46A1-AB97-D9552265B02E}" destId="{440DE818-88DC-47A4-BAA7-2BF971B3E61C}" srcOrd="1" destOrd="0" presId="urn:microsoft.com/office/officeart/2005/8/layout/hierarchy2"/>
    <dgm:cxn modelId="{30B19315-82AF-403B-AF57-5BC754D91970}" type="presParOf" srcId="{440DE818-88DC-47A4-BAA7-2BF971B3E61C}" destId="{D9961F4F-9C31-4FC3-B75A-0F000155A14B}" srcOrd="0" destOrd="0" presId="urn:microsoft.com/office/officeart/2005/8/layout/hierarchy2"/>
    <dgm:cxn modelId="{437C64E0-3EF7-49F0-BC0E-323E59ACD660}" type="presParOf" srcId="{440DE818-88DC-47A4-BAA7-2BF971B3E61C}" destId="{19B37490-5747-4440-967F-EF14A0F36865}" srcOrd="1" destOrd="0" presId="urn:microsoft.com/office/officeart/2005/8/layout/hierarchy2"/>
    <dgm:cxn modelId="{8BABD202-5580-4C8F-AA4D-7C4BB9DB4C30}" type="presParOf" srcId="{19B37490-5747-4440-967F-EF14A0F36865}" destId="{35F22AB7-84A3-4827-9C4D-D4F6B0603EFE}" srcOrd="0" destOrd="0" presId="urn:microsoft.com/office/officeart/2005/8/layout/hierarchy2"/>
    <dgm:cxn modelId="{6CA830AE-5F24-415B-A74B-11DCB598BEA0}" type="presParOf" srcId="{35F22AB7-84A3-4827-9C4D-D4F6B0603EFE}" destId="{D6CB593D-FE98-4D5D-A7C3-4D8AB0D608D2}" srcOrd="0" destOrd="0" presId="urn:microsoft.com/office/officeart/2005/8/layout/hierarchy2"/>
    <dgm:cxn modelId="{0DEF47DA-636C-4AB1-B467-215B98C72225}" type="presParOf" srcId="{19B37490-5747-4440-967F-EF14A0F36865}" destId="{915CB1BE-640A-4567-A54F-D8A46B01CAA4}" srcOrd="1" destOrd="0" presId="urn:microsoft.com/office/officeart/2005/8/layout/hierarchy2"/>
    <dgm:cxn modelId="{288CDB0C-697C-470B-A750-147A71BB03C9}" type="presParOf" srcId="{915CB1BE-640A-4567-A54F-D8A46B01CAA4}" destId="{666AAA6D-28D0-4CB7-BC9C-F95B24DC5422}" srcOrd="0" destOrd="0" presId="urn:microsoft.com/office/officeart/2005/8/layout/hierarchy2"/>
    <dgm:cxn modelId="{ED80BAE0-CC0A-4DF2-AE3C-DC39E05A55BE}" type="presParOf" srcId="{915CB1BE-640A-4567-A54F-D8A46B01CAA4}" destId="{A3764302-F212-4369-A43F-7483EF681B49}" srcOrd="1" destOrd="0" presId="urn:microsoft.com/office/officeart/2005/8/layout/hierarchy2"/>
    <dgm:cxn modelId="{7846C223-8227-4B0A-AC9B-8FD95BC05CCD}" type="presParOf" srcId="{A3764302-F212-4369-A43F-7483EF681B49}" destId="{5E2837B8-948B-4B64-AE68-35024F8E50CB}" srcOrd="0" destOrd="0" presId="urn:microsoft.com/office/officeart/2005/8/layout/hierarchy2"/>
    <dgm:cxn modelId="{1D335EE7-D1C6-4762-9D82-3DDDC099F44F}" type="presParOf" srcId="{5E2837B8-948B-4B64-AE68-35024F8E50CB}" destId="{08B982B2-F580-4FE6-A982-791CB726073D}" srcOrd="0" destOrd="0" presId="urn:microsoft.com/office/officeart/2005/8/layout/hierarchy2"/>
    <dgm:cxn modelId="{AD311F00-A0A7-423E-A0F9-703C12780B85}" type="presParOf" srcId="{A3764302-F212-4369-A43F-7483EF681B49}" destId="{703690AF-A9D6-4DD5-BB21-06BF57F815F9}" srcOrd="1" destOrd="0" presId="urn:microsoft.com/office/officeart/2005/8/layout/hierarchy2"/>
    <dgm:cxn modelId="{EB194E37-9B28-40B3-98E0-422CD920DA5B}" type="presParOf" srcId="{703690AF-A9D6-4DD5-BB21-06BF57F815F9}" destId="{4B9C5C57-90E7-44BB-9716-01855EBD3F7F}" srcOrd="0" destOrd="0" presId="urn:microsoft.com/office/officeart/2005/8/layout/hierarchy2"/>
    <dgm:cxn modelId="{6CD2045C-265C-4103-A903-F5A91186A06B}" type="presParOf" srcId="{703690AF-A9D6-4DD5-BB21-06BF57F815F9}" destId="{489BCF0F-BB1B-44E6-ADC9-D44360B03E4A}" srcOrd="1" destOrd="0" presId="urn:microsoft.com/office/officeart/2005/8/layout/hierarchy2"/>
    <dgm:cxn modelId="{7BF447B5-90F8-4799-BDDE-764C0F22CA73}" type="presParOf" srcId="{489BCF0F-BB1B-44E6-ADC9-D44360B03E4A}" destId="{11CD6A55-C069-41DF-A023-4FA26A70985D}" srcOrd="0" destOrd="0" presId="urn:microsoft.com/office/officeart/2005/8/layout/hierarchy2"/>
    <dgm:cxn modelId="{54248691-744C-47D7-BDF1-4D3CD59C3318}" type="presParOf" srcId="{11CD6A55-C069-41DF-A023-4FA26A70985D}" destId="{3B46EFFB-9AE0-4F9D-92D8-E33E9611ED27}" srcOrd="0" destOrd="0" presId="urn:microsoft.com/office/officeart/2005/8/layout/hierarchy2"/>
    <dgm:cxn modelId="{1C54F280-A263-43A5-9869-38B45EA4E55F}" type="presParOf" srcId="{489BCF0F-BB1B-44E6-ADC9-D44360B03E4A}" destId="{DFAAE5AC-D172-4451-A2CD-C729C2B23598}" srcOrd="1" destOrd="0" presId="urn:microsoft.com/office/officeart/2005/8/layout/hierarchy2"/>
    <dgm:cxn modelId="{652F973A-2C12-4972-B616-CA84BF4D0E69}" type="presParOf" srcId="{DFAAE5AC-D172-4451-A2CD-C729C2B23598}" destId="{FD3C59B4-F2D7-43D6-A5C3-CB2BA54028CD}" srcOrd="0" destOrd="0" presId="urn:microsoft.com/office/officeart/2005/8/layout/hierarchy2"/>
    <dgm:cxn modelId="{732F56DC-8289-4BF1-B64D-97069BC2C8BB}" type="presParOf" srcId="{DFAAE5AC-D172-4451-A2CD-C729C2B23598}" destId="{6B40ADD0-D686-45BC-8DA9-9B4ACF1F657B}" srcOrd="1" destOrd="0" presId="urn:microsoft.com/office/officeart/2005/8/layout/hierarchy2"/>
    <dgm:cxn modelId="{95D69AA6-980E-4B0C-BEED-E38C323C6F70}" type="presParOf" srcId="{6B40ADD0-D686-45BC-8DA9-9B4ACF1F657B}" destId="{FAE042FD-BD70-4125-B729-C914540C1E6B}" srcOrd="0" destOrd="0" presId="urn:microsoft.com/office/officeart/2005/8/layout/hierarchy2"/>
    <dgm:cxn modelId="{2258084E-0397-42AA-A379-20CFFE0B4B99}" type="presParOf" srcId="{FAE042FD-BD70-4125-B729-C914540C1E6B}" destId="{36C1C755-D332-4915-BA0E-8533110162F8}" srcOrd="0" destOrd="0" presId="urn:microsoft.com/office/officeart/2005/8/layout/hierarchy2"/>
    <dgm:cxn modelId="{3BCC1029-935B-4A27-ABCB-18F27EB8749E}" type="presParOf" srcId="{6B40ADD0-D686-45BC-8DA9-9B4ACF1F657B}" destId="{09207F6A-D9EB-4F4A-B7DE-F7887F1CA6F9}" srcOrd="1" destOrd="0" presId="urn:microsoft.com/office/officeart/2005/8/layout/hierarchy2"/>
    <dgm:cxn modelId="{68117266-3E9C-4906-A638-9DDB0BCB5BE0}" type="presParOf" srcId="{09207F6A-D9EB-4F4A-B7DE-F7887F1CA6F9}" destId="{6FEF778E-3C5E-445F-8BD7-F33EF91D3E8B}" srcOrd="0" destOrd="0" presId="urn:microsoft.com/office/officeart/2005/8/layout/hierarchy2"/>
    <dgm:cxn modelId="{D2DBF64D-1662-4A52-AC92-B76E1F1C40BF}" type="presParOf" srcId="{09207F6A-D9EB-4F4A-B7DE-F7887F1CA6F9}" destId="{6FCE98DA-8FF3-4211-B755-E85B5E71651B}" srcOrd="1" destOrd="0" presId="urn:microsoft.com/office/officeart/2005/8/layout/hierarchy2"/>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49264237-1663-4D1E-AA92-F194889C5D6A}" type="doc">
      <dgm:prSet loTypeId="urn:microsoft.com/office/officeart/2005/8/layout/hierarchy2" loCatId="hierarchy" qsTypeId="urn:microsoft.com/office/officeart/2005/8/quickstyle/simple1" qsCatId="simple" csTypeId="urn:microsoft.com/office/officeart/2005/8/colors/accent1_2" csCatId="accent1" phldr="1"/>
      <dgm:spPr/>
      <dgm:t>
        <a:bodyPr/>
        <a:lstStyle/>
        <a:p>
          <a:endParaRPr lang="nl-NL"/>
        </a:p>
      </dgm:t>
    </dgm:pt>
    <dgm:pt modelId="{50686566-9484-471A-9F22-23A9D4918F82}">
      <dgm:prSet phldrT="[Tekst]"/>
      <dgm:spPr/>
      <dgm:t>
        <a:bodyPr/>
        <a:lstStyle/>
        <a:p>
          <a:r>
            <a:rPr lang="nl-NL"/>
            <a:t>Bronnen</a:t>
          </a:r>
        </a:p>
      </dgm:t>
    </dgm:pt>
    <dgm:pt modelId="{A2B41B32-6659-4BBD-8BE3-1AB11F7AB849}" type="parTrans" cxnId="{25B56D58-153D-4AC6-920E-E300DC71F946}">
      <dgm:prSet/>
      <dgm:spPr/>
      <dgm:t>
        <a:bodyPr/>
        <a:lstStyle/>
        <a:p>
          <a:endParaRPr lang="nl-NL"/>
        </a:p>
      </dgm:t>
    </dgm:pt>
    <dgm:pt modelId="{6DA59574-6FF0-4C8E-ADCA-FC223DE705D8}" type="sibTrans" cxnId="{25B56D58-153D-4AC6-920E-E300DC71F946}">
      <dgm:prSet/>
      <dgm:spPr/>
      <dgm:t>
        <a:bodyPr/>
        <a:lstStyle/>
        <a:p>
          <a:endParaRPr lang="nl-NL"/>
        </a:p>
      </dgm:t>
    </dgm:pt>
    <dgm:pt modelId="{6E60BF42-80EE-44A4-80AF-6EF03F6593DE}">
      <dgm:prSet phldrT="[Tekst]"/>
      <dgm:spPr>
        <a:solidFill>
          <a:schemeClr val="accent1"/>
        </a:solidFill>
      </dgm:spPr>
      <dgm:t>
        <a:bodyPr/>
        <a:lstStyle/>
        <a:p>
          <a:r>
            <a:rPr lang="nl-NL"/>
            <a:t>Staging</a:t>
          </a:r>
        </a:p>
      </dgm:t>
    </dgm:pt>
    <dgm:pt modelId="{58502C85-18D2-4635-9572-803DC7C3E448}" type="parTrans" cxnId="{745BFE93-56C3-41A3-A803-A36421897CDC}">
      <dgm:prSet/>
      <dgm:spPr/>
      <dgm:t>
        <a:bodyPr/>
        <a:lstStyle/>
        <a:p>
          <a:endParaRPr lang="nl-NL"/>
        </a:p>
      </dgm:t>
    </dgm:pt>
    <dgm:pt modelId="{71E44457-467D-4D33-B1B2-A5754704F901}" type="sibTrans" cxnId="{745BFE93-56C3-41A3-A803-A36421897CDC}">
      <dgm:prSet/>
      <dgm:spPr/>
      <dgm:t>
        <a:bodyPr/>
        <a:lstStyle/>
        <a:p>
          <a:endParaRPr lang="nl-NL"/>
        </a:p>
      </dgm:t>
    </dgm:pt>
    <dgm:pt modelId="{D539D447-F14D-40EA-A413-F627CB1845C2}">
      <dgm:prSet phldrT="[Tekst]"/>
      <dgm:spPr>
        <a:solidFill>
          <a:schemeClr val="accent1"/>
        </a:solidFill>
      </dgm:spPr>
      <dgm:t>
        <a:bodyPr/>
        <a:lstStyle/>
        <a:p>
          <a:r>
            <a:rPr lang="nl-NL"/>
            <a:t>GGM Technisch</a:t>
          </a:r>
        </a:p>
      </dgm:t>
    </dgm:pt>
    <dgm:pt modelId="{07771190-0225-46B0-8B0E-4ECD62EB6478}" type="parTrans" cxnId="{354B43F6-5F57-4A4B-B593-7971470BBB85}">
      <dgm:prSet/>
      <dgm:spPr/>
      <dgm:t>
        <a:bodyPr/>
        <a:lstStyle/>
        <a:p>
          <a:endParaRPr lang="nl-NL"/>
        </a:p>
      </dgm:t>
    </dgm:pt>
    <dgm:pt modelId="{D9F58287-7433-44DB-9051-4ADC82014346}" type="sibTrans" cxnId="{354B43F6-5F57-4A4B-B593-7971470BBB85}">
      <dgm:prSet/>
      <dgm:spPr/>
      <dgm:t>
        <a:bodyPr/>
        <a:lstStyle/>
        <a:p>
          <a:endParaRPr lang="nl-NL"/>
        </a:p>
      </dgm:t>
    </dgm:pt>
    <dgm:pt modelId="{DB6DEA9C-47E3-4602-8512-B58345418480}">
      <dgm:prSet phldrT="[Tekst]"/>
      <dgm:spPr>
        <a:solidFill>
          <a:schemeClr val="accent2"/>
        </a:solidFill>
      </dgm:spPr>
      <dgm:t>
        <a:bodyPr/>
        <a:lstStyle/>
        <a:p>
          <a:r>
            <a:rPr lang="nl-NL"/>
            <a:t>Mapping</a:t>
          </a:r>
        </a:p>
      </dgm:t>
    </dgm:pt>
    <dgm:pt modelId="{3C775A7C-89C4-4B83-A6A7-BE3AE1B22C68}" type="parTrans" cxnId="{3FDBE46F-AA04-40E9-9107-8D6ABDB63BC9}">
      <dgm:prSet/>
      <dgm:spPr/>
      <dgm:t>
        <a:bodyPr/>
        <a:lstStyle/>
        <a:p>
          <a:endParaRPr lang="nl-NL"/>
        </a:p>
      </dgm:t>
    </dgm:pt>
    <dgm:pt modelId="{9A485B8B-EEF2-4C75-8F6A-11B10D7B54BD}" type="sibTrans" cxnId="{3FDBE46F-AA04-40E9-9107-8D6ABDB63BC9}">
      <dgm:prSet/>
      <dgm:spPr/>
      <dgm:t>
        <a:bodyPr/>
        <a:lstStyle/>
        <a:p>
          <a:endParaRPr lang="nl-NL"/>
        </a:p>
      </dgm:t>
    </dgm:pt>
    <dgm:pt modelId="{6D825ADE-ED87-4AF6-A487-F008E142273C}">
      <dgm:prSet phldrT="[Tekst]"/>
      <dgm:spPr>
        <a:solidFill>
          <a:schemeClr val="accent2"/>
        </a:solidFill>
      </dgm:spPr>
      <dgm:t>
        <a:bodyPr/>
        <a:lstStyle/>
        <a:p>
          <a:r>
            <a:rPr lang="nl-NL"/>
            <a:t>Views</a:t>
          </a:r>
        </a:p>
      </dgm:t>
    </dgm:pt>
    <dgm:pt modelId="{99B93C1E-2063-4133-A469-5FEE3B44D7CC}" type="parTrans" cxnId="{B3FC2001-B2CA-481D-AF47-4C0AD878A236}">
      <dgm:prSet/>
      <dgm:spPr/>
      <dgm:t>
        <a:bodyPr/>
        <a:lstStyle/>
        <a:p>
          <a:endParaRPr lang="nl-NL"/>
        </a:p>
      </dgm:t>
    </dgm:pt>
    <dgm:pt modelId="{196AB59A-1E18-4C22-BFBE-417E13970D7E}" type="sibTrans" cxnId="{B3FC2001-B2CA-481D-AF47-4C0AD878A236}">
      <dgm:prSet/>
      <dgm:spPr/>
      <dgm:t>
        <a:bodyPr/>
        <a:lstStyle/>
        <a:p>
          <a:endParaRPr lang="nl-NL"/>
        </a:p>
      </dgm:t>
    </dgm:pt>
    <dgm:pt modelId="{BD813989-AA87-4383-9E60-C2BB1CA26498}">
      <dgm:prSet phldrT="[Tekst]"/>
      <dgm:spPr/>
      <dgm:t>
        <a:bodyPr/>
        <a:lstStyle/>
        <a:p>
          <a:r>
            <a:rPr lang="nl-NL"/>
            <a:t>GGM tabellen</a:t>
          </a:r>
        </a:p>
      </dgm:t>
    </dgm:pt>
    <dgm:pt modelId="{2A274B21-2F22-45A1-8B6D-2018A4F53135}" type="parTrans" cxnId="{041458DD-1BF0-4016-8DC5-AE6A2DA7AD84}">
      <dgm:prSet/>
      <dgm:spPr/>
      <dgm:t>
        <a:bodyPr/>
        <a:lstStyle/>
        <a:p>
          <a:endParaRPr lang="nl-NL"/>
        </a:p>
      </dgm:t>
    </dgm:pt>
    <dgm:pt modelId="{04400BC4-AFFE-46D5-82F9-FB947125D483}" type="sibTrans" cxnId="{041458DD-1BF0-4016-8DC5-AE6A2DA7AD84}">
      <dgm:prSet/>
      <dgm:spPr/>
      <dgm:t>
        <a:bodyPr/>
        <a:lstStyle/>
        <a:p>
          <a:endParaRPr lang="nl-NL"/>
        </a:p>
      </dgm:t>
    </dgm:pt>
    <dgm:pt modelId="{D0A08173-2F39-4A5E-9CC7-B09E371AE50A}">
      <dgm:prSet phldrT="[Tekst]"/>
      <dgm:spPr>
        <a:solidFill>
          <a:schemeClr val="accent1"/>
        </a:solidFill>
      </dgm:spPr>
      <dgm:t>
        <a:bodyPr/>
        <a:lstStyle/>
        <a:p>
          <a:r>
            <a:rPr lang="nl-NL"/>
            <a:t>GGM Logisch</a:t>
          </a:r>
        </a:p>
      </dgm:t>
    </dgm:pt>
    <dgm:pt modelId="{80AE561B-50A5-4F41-9387-F294569F0371}" type="sibTrans" cxnId="{9800C59A-6C65-421C-86C3-A5322828E107}">
      <dgm:prSet/>
      <dgm:spPr/>
      <dgm:t>
        <a:bodyPr/>
        <a:lstStyle/>
        <a:p>
          <a:endParaRPr lang="nl-NL"/>
        </a:p>
      </dgm:t>
    </dgm:pt>
    <dgm:pt modelId="{3A088AD9-48DB-47AF-9447-0D0112387D92}" type="parTrans" cxnId="{9800C59A-6C65-421C-86C3-A5322828E107}">
      <dgm:prSet/>
      <dgm:spPr/>
      <dgm:t>
        <a:bodyPr/>
        <a:lstStyle/>
        <a:p>
          <a:endParaRPr lang="nl-NL"/>
        </a:p>
      </dgm:t>
    </dgm:pt>
    <dgm:pt modelId="{F3990766-007F-46A1-AB97-D9552265B02E}" type="pres">
      <dgm:prSet presAssocID="{49264237-1663-4D1E-AA92-F194889C5D6A}" presName="diagram" presStyleCnt="0">
        <dgm:presLayoutVars>
          <dgm:chPref val="1"/>
          <dgm:dir/>
          <dgm:animOne val="branch"/>
          <dgm:animLvl val="lvl"/>
          <dgm:resizeHandles val="exact"/>
        </dgm:presLayoutVars>
      </dgm:prSet>
      <dgm:spPr/>
    </dgm:pt>
    <dgm:pt modelId="{37487F94-9D5C-4613-ADFB-F84FC0B50FC3}" type="pres">
      <dgm:prSet presAssocID="{50686566-9484-471A-9F22-23A9D4918F82}" presName="root1" presStyleCnt="0"/>
      <dgm:spPr/>
    </dgm:pt>
    <dgm:pt modelId="{346B228C-6874-4AFD-9C8A-EFD96C7B0BAE}" type="pres">
      <dgm:prSet presAssocID="{50686566-9484-471A-9F22-23A9D4918F82}" presName="LevelOneTextNode" presStyleLbl="node0" presStyleIdx="0" presStyleCnt="2">
        <dgm:presLayoutVars>
          <dgm:chPref val="3"/>
        </dgm:presLayoutVars>
      </dgm:prSet>
      <dgm:spPr/>
    </dgm:pt>
    <dgm:pt modelId="{F23F8208-0AED-456B-866F-37B2469BB16A}" type="pres">
      <dgm:prSet presAssocID="{50686566-9484-471A-9F22-23A9D4918F82}" presName="level2hierChild" presStyleCnt="0"/>
      <dgm:spPr/>
    </dgm:pt>
    <dgm:pt modelId="{2E096EF4-7D81-4CDA-8986-DDB942303B00}" type="pres">
      <dgm:prSet presAssocID="{58502C85-18D2-4635-9572-803DC7C3E448}" presName="conn2-1" presStyleLbl="parChTrans1D2" presStyleIdx="0" presStyleCnt="2"/>
      <dgm:spPr/>
    </dgm:pt>
    <dgm:pt modelId="{59C9A489-84EC-40EA-9F50-59ABCF781C69}" type="pres">
      <dgm:prSet presAssocID="{58502C85-18D2-4635-9572-803DC7C3E448}" presName="connTx" presStyleLbl="parChTrans1D2" presStyleIdx="0" presStyleCnt="2"/>
      <dgm:spPr/>
    </dgm:pt>
    <dgm:pt modelId="{2C6D6151-39A4-4408-BF56-2599F99F8A1B}" type="pres">
      <dgm:prSet presAssocID="{6E60BF42-80EE-44A4-80AF-6EF03F6593DE}" presName="root2" presStyleCnt="0"/>
      <dgm:spPr/>
    </dgm:pt>
    <dgm:pt modelId="{3937CE2B-C0F7-405A-9332-67A55064C5FC}" type="pres">
      <dgm:prSet presAssocID="{6E60BF42-80EE-44A4-80AF-6EF03F6593DE}" presName="LevelTwoTextNode" presStyleLbl="node2" presStyleIdx="0" presStyleCnt="2">
        <dgm:presLayoutVars>
          <dgm:chPref val="3"/>
        </dgm:presLayoutVars>
      </dgm:prSet>
      <dgm:spPr/>
    </dgm:pt>
    <dgm:pt modelId="{1A21E891-51BC-4199-83C9-0579BDFAC2EB}" type="pres">
      <dgm:prSet presAssocID="{6E60BF42-80EE-44A4-80AF-6EF03F6593DE}" presName="level3hierChild" presStyleCnt="0"/>
      <dgm:spPr/>
    </dgm:pt>
    <dgm:pt modelId="{440DE818-88DC-47A4-BAA7-2BF971B3E61C}" type="pres">
      <dgm:prSet presAssocID="{D0A08173-2F39-4A5E-9CC7-B09E371AE50A}" presName="root1" presStyleCnt="0"/>
      <dgm:spPr/>
    </dgm:pt>
    <dgm:pt modelId="{D9961F4F-9C31-4FC3-B75A-0F000155A14B}" type="pres">
      <dgm:prSet presAssocID="{D0A08173-2F39-4A5E-9CC7-B09E371AE50A}" presName="LevelOneTextNode" presStyleLbl="node0" presStyleIdx="1" presStyleCnt="2">
        <dgm:presLayoutVars>
          <dgm:chPref val="3"/>
        </dgm:presLayoutVars>
      </dgm:prSet>
      <dgm:spPr/>
    </dgm:pt>
    <dgm:pt modelId="{19B37490-5747-4440-967F-EF14A0F36865}" type="pres">
      <dgm:prSet presAssocID="{D0A08173-2F39-4A5E-9CC7-B09E371AE50A}" presName="level2hierChild" presStyleCnt="0"/>
      <dgm:spPr/>
    </dgm:pt>
    <dgm:pt modelId="{35F22AB7-84A3-4827-9C4D-D4F6B0603EFE}" type="pres">
      <dgm:prSet presAssocID="{07771190-0225-46B0-8B0E-4ECD62EB6478}" presName="conn2-1" presStyleLbl="parChTrans1D2" presStyleIdx="1" presStyleCnt="2"/>
      <dgm:spPr/>
    </dgm:pt>
    <dgm:pt modelId="{D6CB593D-FE98-4D5D-A7C3-4D8AB0D608D2}" type="pres">
      <dgm:prSet presAssocID="{07771190-0225-46B0-8B0E-4ECD62EB6478}" presName="connTx" presStyleLbl="parChTrans1D2" presStyleIdx="1" presStyleCnt="2"/>
      <dgm:spPr/>
    </dgm:pt>
    <dgm:pt modelId="{915CB1BE-640A-4567-A54F-D8A46B01CAA4}" type="pres">
      <dgm:prSet presAssocID="{D539D447-F14D-40EA-A413-F627CB1845C2}" presName="root2" presStyleCnt="0"/>
      <dgm:spPr/>
    </dgm:pt>
    <dgm:pt modelId="{666AAA6D-28D0-4CB7-BC9C-F95B24DC5422}" type="pres">
      <dgm:prSet presAssocID="{D539D447-F14D-40EA-A413-F627CB1845C2}" presName="LevelTwoTextNode" presStyleLbl="node2" presStyleIdx="1" presStyleCnt="2">
        <dgm:presLayoutVars>
          <dgm:chPref val="3"/>
        </dgm:presLayoutVars>
      </dgm:prSet>
      <dgm:spPr/>
    </dgm:pt>
    <dgm:pt modelId="{A3764302-F212-4369-A43F-7483EF681B49}" type="pres">
      <dgm:prSet presAssocID="{D539D447-F14D-40EA-A413-F627CB1845C2}" presName="level3hierChild" presStyleCnt="0"/>
      <dgm:spPr/>
    </dgm:pt>
    <dgm:pt modelId="{5E2837B8-948B-4B64-AE68-35024F8E50CB}" type="pres">
      <dgm:prSet presAssocID="{3C775A7C-89C4-4B83-A6A7-BE3AE1B22C68}" presName="conn2-1" presStyleLbl="parChTrans1D3" presStyleIdx="0" presStyleCnt="1"/>
      <dgm:spPr/>
    </dgm:pt>
    <dgm:pt modelId="{08B982B2-F580-4FE6-A982-791CB726073D}" type="pres">
      <dgm:prSet presAssocID="{3C775A7C-89C4-4B83-A6A7-BE3AE1B22C68}" presName="connTx" presStyleLbl="parChTrans1D3" presStyleIdx="0" presStyleCnt="1"/>
      <dgm:spPr/>
    </dgm:pt>
    <dgm:pt modelId="{703690AF-A9D6-4DD5-BB21-06BF57F815F9}" type="pres">
      <dgm:prSet presAssocID="{DB6DEA9C-47E3-4602-8512-B58345418480}" presName="root2" presStyleCnt="0"/>
      <dgm:spPr/>
    </dgm:pt>
    <dgm:pt modelId="{4B9C5C57-90E7-44BB-9716-01855EBD3F7F}" type="pres">
      <dgm:prSet presAssocID="{DB6DEA9C-47E3-4602-8512-B58345418480}" presName="LevelTwoTextNode" presStyleLbl="node3" presStyleIdx="0" presStyleCnt="1" custLinFactNeighborX="2183" custLinFactNeighborY="-39286">
        <dgm:presLayoutVars>
          <dgm:chPref val="3"/>
        </dgm:presLayoutVars>
      </dgm:prSet>
      <dgm:spPr/>
    </dgm:pt>
    <dgm:pt modelId="{489BCF0F-BB1B-44E6-ADC9-D44360B03E4A}" type="pres">
      <dgm:prSet presAssocID="{DB6DEA9C-47E3-4602-8512-B58345418480}" presName="level3hierChild" presStyleCnt="0"/>
      <dgm:spPr/>
    </dgm:pt>
    <dgm:pt modelId="{11CD6A55-C069-41DF-A023-4FA26A70985D}" type="pres">
      <dgm:prSet presAssocID="{99B93C1E-2063-4133-A469-5FEE3B44D7CC}" presName="conn2-1" presStyleLbl="parChTrans1D4" presStyleIdx="0" presStyleCnt="2"/>
      <dgm:spPr/>
    </dgm:pt>
    <dgm:pt modelId="{3B46EFFB-9AE0-4F9D-92D8-E33E9611ED27}" type="pres">
      <dgm:prSet presAssocID="{99B93C1E-2063-4133-A469-5FEE3B44D7CC}" presName="connTx" presStyleLbl="parChTrans1D4" presStyleIdx="0" presStyleCnt="2"/>
      <dgm:spPr/>
    </dgm:pt>
    <dgm:pt modelId="{DFAAE5AC-D172-4451-A2CD-C729C2B23598}" type="pres">
      <dgm:prSet presAssocID="{6D825ADE-ED87-4AF6-A487-F008E142273C}" presName="root2" presStyleCnt="0"/>
      <dgm:spPr/>
    </dgm:pt>
    <dgm:pt modelId="{FD3C59B4-F2D7-43D6-A5C3-CB2BA54028CD}" type="pres">
      <dgm:prSet presAssocID="{6D825ADE-ED87-4AF6-A487-F008E142273C}" presName="LevelTwoTextNode" presStyleLbl="node4" presStyleIdx="0" presStyleCnt="2" custLinFactNeighborX="5456" custLinFactNeighborY="-39287">
        <dgm:presLayoutVars>
          <dgm:chPref val="3"/>
        </dgm:presLayoutVars>
      </dgm:prSet>
      <dgm:spPr/>
    </dgm:pt>
    <dgm:pt modelId="{6B40ADD0-D686-45BC-8DA9-9B4ACF1F657B}" type="pres">
      <dgm:prSet presAssocID="{6D825ADE-ED87-4AF6-A487-F008E142273C}" presName="level3hierChild" presStyleCnt="0"/>
      <dgm:spPr/>
    </dgm:pt>
    <dgm:pt modelId="{FAE042FD-BD70-4125-B729-C914540C1E6B}" type="pres">
      <dgm:prSet presAssocID="{2A274B21-2F22-45A1-8B6D-2018A4F53135}" presName="conn2-1" presStyleLbl="parChTrans1D4" presStyleIdx="1" presStyleCnt="2"/>
      <dgm:spPr/>
    </dgm:pt>
    <dgm:pt modelId="{36C1C755-D332-4915-BA0E-8533110162F8}" type="pres">
      <dgm:prSet presAssocID="{2A274B21-2F22-45A1-8B6D-2018A4F53135}" presName="connTx" presStyleLbl="parChTrans1D4" presStyleIdx="1" presStyleCnt="2"/>
      <dgm:spPr/>
    </dgm:pt>
    <dgm:pt modelId="{09207F6A-D9EB-4F4A-B7DE-F7887F1CA6F9}" type="pres">
      <dgm:prSet presAssocID="{BD813989-AA87-4383-9E60-C2BB1CA26498}" presName="root2" presStyleCnt="0"/>
      <dgm:spPr/>
    </dgm:pt>
    <dgm:pt modelId="{6FEF778E-3C5E-445F-8BD7-F33EF91D3E8B}" type="pres">
      <dgm:prSet presAssocID="{BD813989-AA87-4383-9E60-C2BB1CA26498}" presName="LevelTwoTextNode" presStyleLbl="node4" presStyleIdx="1" presStyleCnt="2" custLinFactNeighborX="115" custLinFactNeighborY="-39286">
        <dgm:presLayoutVars>
          <dgm:chPref val="3"/>
        </dgm:presLayoutVars>
      </dgm:prSet>
      <dgm:spPr/>
    </dgm:pt>
    <dgm:pt modelId="{6FCE98DA-8FF3-4211-B755-E85B5E71651B}" type="pres">
      <dgm:prSet presAssocID="{BD813989-AA87-4383-9E60-C2BB1CA26498}" presName="level3hierChild" presStyleCnt="0"/>
      <dgm:spPr/>
    </dgm:pt>
  </dgm:ptLst>
  <dgm:cxnLst>
    <dgm:cxn modelId="{B3FC2001-B2CA-481D-AF47-4C0AD878A236}" srcId="{DB6DEA9C-47E3-4602-8512-B58345418480}" destId="{6D825ADE-ED87-4AF6-A487-F008E142273C}" srcOrd="0" destOrd="0" parTransId="{99B93C1E-2063-4133-A469-5FEE3B44D7CC}" sibTransId="{196AB59A-1E18-4C22-BFBE-417E13970D7E}"/>
    <dgm:cxn modelId="{19AB6103-A5CA-4C8B-90DE-6FB39D0192EC}" type="presOf" srcId="{6D825ADE-ED87-4AF6-A487-F008E142273C}" destId="{FD3C59B4-F2D7-43D6-A5C3-CB2BA54028CD}" srcOrd="0" destOrd="0" presId="urn:microsoft.com/office/officeart/2005/8/layout/hierarchy2"/>
    <dgm:cxn modelId="{20CF0517-63AA-48F2-ACB8-2B578700A98E}" type="presOf" srcId="{DB6DEA9C-47E3-4602-8512-B58345418480}" destId="{4B9C5C57-90E7-44BB-9716-01855EBD3F7F}" srcOrd="0" destOrd="0" presId="urn:microsoft.com/office/officeart/2005/8/layout/hierarchy2"/>
    <dgm:cxn modelId="{D6BA862C-B00C-4A1E-9B35-E1F1E68FF494}" type="presOf" srcId="{D0A08173-2F39-4A5E-9CC7-B09E371AE50A}" destId="{D9961F4F-9C31-4FC3-B75A-0F000155A14B}" srcOrd="0" destOrd="0" presId="urn:microsoft.com/office/officeart/2005/8/layout/hierarchy2"/>
    <dgm:cxn modelId="{3FDBE46F-AA04-40E9-9107-8D6ABDB63BC9}" srcId="{D539D447-F14D-40EA-A413-F627CB1845C2}" destId="{DB6DEA9C-47E3-4602-8512-B58345418480}" srcOrd="0" destOrd="0" parTransId="{3C775A7C-89C4-4B83-A6A7-BE3AE1B22C68}" sibTransId="{9A485B8B-EEF2-4C75-8F6A-11B10D7B54BD}"/>
    <dgm:cxn modelId="{79527572-D926-4489-86D7-128D1DE39D12}" type="presOf" srcId="{2A274B21-2F22-45A1-8B6D-2018A4F53135}" destId="{36C1C755-D332-4915-BA0E-8533110162F8}" srcOrd="1" destOrd="0" presId="urn:microsoft.com/office/officeart/2005/8/layout/hierarchy2"/>
    <dgm:cxn modelId="{25B56D58-153D-4AC6-920E-E300DC71F946}" srcId="{49264237-1663-4D1E-AA92-F194889C5D6A}" destId="{50686566-9484-471A-9F22-23A9D4918F82}" srcOrd="0" destOrd="0" parTransId="{A2B41B32-6659-4BBD-8BE3-1AB11F7AB849}" sibTransId="{6DA59574-6FF0-4C8E-ADCA-FC223DE705D8}"/>
    <dgm:cxn modelId="{45F1FD58-5AC0-48FB-A78A-56D1B5A47C13}" type="presOf" srcId="{58502C85-18D2-4635-9572-803DC7C3E448}" destId="{2E096EF4-7D81-4CDA-8986-DDB942303B00}" srcOrd="0" destOrd="0" presId="urn:microsoft.com/office/officeart/2005/8/layout/hierarchy2"/>
    <dgm:cxn modelId="{D686B17F-8B45-40FA-B7F5-CCA85ECD437D}" type="presOf" srcId="{07771190-0225-46B0-8B0E-4ECD62EB6478}" destId="{D6CB593D-FE98-4D5D-A7C3-4D8AB0D608D2}" srcOrd="1" destOrd="0" presId="urn:microsoft.com/office/officeart/2005/8/layout/hierarchy2"/>
    <dgm:cxn modelId="{32B55987-8802-4BC9-9714-A149C0A51834}" type="presOf" srcId="{D539D447-F14D-40EA-A413-F627CB1845C2}" destId="{666AAA6D-28D0-4CB7-BC9C-F95B24DC5422}" srcOrd="0" destOrd="0" presId="urn:microsoft.com/office/officeart/2005/8/layout/hierarchy2"/>
    <dgm:cxn modelId="{69C3238C-528D-475F-9D73-A1477AD6260A}" type="presOf" srcId="{50686566-9484-471A-9F22-23A9D4918F82}" destId="{346B228C-6874-4AFD-9C8A-EFD96C7B0BAE}" srcOrd="0" destOrd="0" presId="urn:microsoft.com/office/officeart/2005/8/layout/hierarchy2"/>
    <dgm:cxn modelId="{1F438392-E12E-4C93-BD00-A9F5DE77A153}" type="presOf" srcId="{2A274B21-2F22-45A1-8B6D-2018A4F53135}" destId="{FAE042FD-BD70-4125-B729-C914540C1E6B}" srcOrd="0" destOrd="0" presId="urn:microsoft.com/office/officeart/2005/8/layout/hierarchy2"/>
    <dgm:cxn modelId="{745BFE93-56C3-41A3-A803-A36421897CDC}" srcId="{50686566-9484-471A-9F22-23A9D4918F82}" destId="{6E60BF42-80EE-44A4-80AF-6EF03F6593DE}" srcOrd="0" destOrd="0" parTransId="{58502C85-18D2-4635-9572-803DC7C3E448}" sibTransId="{71E44457-467D-4D33-B1B2-A5754704F901}"/>
    <dgm:cxn modelId="{9800C59A-6C65-421C-86C3-A5322828E107}" srcId="{49264237-1663-4D1E-AA92-F194889C5D6A}" destId="{D0A08173-2F39-4A5E-9CC7-B09E371AE50A}" srcOrd="1" destOrd="0" parTransId="{3A088AD9-48DB-47AF-9447-0D0112387D92}" sibTransId="{80AE561B-50A5-4F41-9387-F294569F0371}"/>
    <dgm:cxn modelId="{6763DE9B-A9AB-484C-A06C-A8E20859C485}" type="presOf" srcId="{BD813989-AA87-4383-9E60-C2BB1CA26498}" destId="{6FEF778E-3C5E-445F-8BD7-F33EF91D3E8B}" srcOrd="0" destOrd="0" presId="urn:microsoft.com/office/officeart/2005/8/layout/hierarchy2"/>
    <dgm:cxn modelId="{86581C9D-0148-4468-B07A-E37FE0CE76C3}" type="presOf" srcId="{49264237-1663-4D1E-AA92-F194889C5D6A}" destId="{F3990766-007F-46A1-AB97-D9552265B02E}" srcOrd="0" destOrd="0" presId="urn:microsoft.com/office/officeart/2005/8/layout/hierarchy2"/>
    <dgm:cxn modelId="{E692ACA5-207B-447A-BC84-5C64A40830E9}" type="presOf" srcId="{6E60BF42-80EE-44A4-80AF-6EF03F6593DE}" destId="{3937CE2B-C0F7-405A-9332-67A55064C5FC}" srcOrd="0" destOrd="0" presId="urn:microsoft.com/office/officeart/2005/8/layout/hierarchy2"/>
    <dgm:cxn modelId="{138E96AB-D93E-4F8E-80DB-7E66B6D72039}" type="presOf" srcId="{58502C85-18D2-4635-9572-803DC7C3E448}" destId="{59C9A489-84EC-40EA-9F50-59ABCF781C69}" srcOrd="1" destOrd="0" presId="urn:microsoft.com/office/officeart/2005/8/layout/hierarchy2"/>
    <dgm:cxn modelId="{1D3950D3-767A-46DA-8A2F-A98C80F03E11}" type="presOf" srcId="{3C775A7C-89C4-4B83-A6A7-BE3AE1B22C68}" destId="{08B982B2-F580-4FE6-A982-791CB726073D}" srcOrd="1" destOrd="0" presId="urn:microsoft.com/office/officeart/2005/8/layout/hierarchy2"/>
    <dgm:cxn modelId="{B9D37DD8-D4C2-49E7-B355-BDA518360112}" type="presOf" srcId="{99B93C1E-2063-4133-A469-5FEE3B44D7CC}" destId="{11CD6A55-C069-41DF-A023-4FA26A70985D}" srcOrd="0" destOrd="0" presId="urn:microsoft.com/office/officeart/2005/8/layout/hierarchy2"/>
    <dgm:cxn modelId="{041458DD-1BF0-4016-8DC5-AE6A2DA7AD84}" srcId="{6D825ADE-ED87-4AF6-A487-F008E142273C}" destId="{BD813989-AA87-4383-9E60-C2BB1CA26498}" srcOrd="0" destOrd="0" parTransId="{2A274B21-2F22-45A1-8B6D-2018A4F53135}" sibTransId="{04400BC4-AFFE-46D5-82F9-FB947125D483}"/>
    <dgm:cxn modelId="{89D95FEF-8444-46CC-BD8A-730C2FEF7043}" type="presOf" srcId="{3C775A7C-89C4-4B83-A6A7-BE3AE1B22C68}" destId="{5E2837B8-948B-4B64-AE68-35024F8E50CB}" srcOrd="0" destOrd="0" presId="urn:microsoft.com/office/officeart/2005/8/layout/hierarchy2"/>
    <dgm:cxn modelId="{B8C84AF4-F859-488C-908B-3A6EA57CFA99}" type="presOf" srcId="{99B93C1E-2063-4133-A469-5FEE3B44D7CC}" destId="{3B46EFFB-9AE0-4F9D-92D8-E33E9611ED27}" srcOrd="1" destOrd="0" presId="urn:microsoft.com/office/officeart/2005/8/layout/hierarchy2"/>
    <dgm:cxn modelId="{354B43F6-5F57-4A4B-B593-7971470BBB85}" srcId="{D0A08173-2F39-4A5E-9CC7-B09E371AE50A}" destId="{D539D447-F14D-40EA-A413-F627CB1845C2}" srcOrd="0" destOrd="0" parTransId="{07771190-0225-46B0-8B0E-4ECD62EB6478}" sibTransId="{D9F58287-7433-44DB-9051-4ADC82014346}"/>
    <dgm:cxn modelId="{6B9978F6-4681-4144-8667-69CA7B65DA03}" type="presOf" srcId="{07771190-0225-46B0-8B0E-4ECD62EB6478}" destId="{35F22AB7-84A3-4827-9C4D-D4F6B0603EFE}" srcOrd="0" destOrd="0" presId="urn:microsoft.com/office/officeart/2005/8/layout/hierarchy2"/>
    <dgm:cxn modelId="{A8F75216-2DB8-4649-BF07-8F0B3C5DE7F7}" type="presParOf" srcId="{F3990766-007F-46A1-AB97-D9552265B02E}" destId="{37487F94-9D5C-4613-ADFB-F84FC0B50FC3}" srcOrd="0" destOrd="0" presId="urn:microsoft.com/office/officeart/2005/8/layout/hierarchy2"/>
    <dgm:cxn modelId="{04326C5E-3FBC-4812-98CA-00281EBB8BD3}" type="presParOf" srcId="{37487F94-9D5C-4613-ADFB-F84FC0B50FC3}" destId="{346B228C-6874-4AFD-9C8A-EFD96C7B0BAE}" srcOrd="0" destOrd="0" presId="urn:microsoft.com/office/officeart/2005/8/layout/hierarchy2"/>
    <dgm:cxn modelId="{BECFDFB3-9788-4000-9045-17B96AF23591}" type="presParOf" srcId="{37487F94-9D5C-4613-ADFB-F84FC0B50FC3}" destId="{F23F8208-0AED-456B-866F-37B2469BB16A}" srcOrd="1" destOrd="0" presId="urn:microsoft.com/office/officeart/2005/8/layout/hierarchy2"/>
    <dgm:cxn modelId="{5C66CA76-6423-4575-8888-5A2591A7D093}" type="presParOf" srcId="{F23F8208-0AED-456B-866F-37B2469BB16A}" destId="{2E096EF4-7D81-4CDA-8986-DDB942303B00}" srcOrd="0" destOrd="0" presId="urn:microsoft.com/office/officeart/2005/8/layout/hierarchy2"/>
    <dgm:cxn modelId="{D2E46ADA-FF52-4E0E-92DA-12D300A9AE7B}" type="presParOf" srcId="{2E096EF4-7D81-4CDA-8986-DDB942303B00}" destId="{59C9A489-84EC-40EA-9F50-59ABCF781C69}" srcOrd="0" destOrd="0" presId="urn:microsoft.com/office/officeart/2005/8/layout/hierarchy2"/>
    <dgm:cxn modelId="{349D514A-2BE2-48A5-901A-018BE5D1A80B}" type="presParOf" srcId="{F23F8208-0AED-456B-866F-37B2469BB16A}" destId="{2C6D6151-39A4-4408-BF56-2599F99F8A1B}" srcOrd="1" destOrd="0" presId="urn:microsoft.com/office/officeart/2005/8/layout/hierarchy2"/>
    <dgm:cxn modelId="{6B86D36B-356C-40E0-B65F-E797616131B6}" type="presParOf" srcId="{2C6D6151-39A4-4408-BF56-2599F99F8A1B}" destId="{3937CE2B-C0F7-405A-9332-67A55064C5FC}" srcOrd="0" destOrd="0" presId="urn:microsoft.com/office/officeart/2005/8/layout/hierarchy2"/>
    <dgm:cxn modelId="{3A36AA60-8B99-47CB-A279-27D60A224282}" type="presParOf" srcId="{2C6D6151-39A4-4408-BF56-2599F99F8A1B}" destId="{1A21E891-51BC-4199-83C9-0579BDFAC2EB}" srcOrd="1" destOrd="0" presId="urn:microsoft.com/office/officeart/2005/8/layout/hierarchy2"/>
    <dgm:cxn modelId="{B4F6FB44-1CC4-40B3-BB23-DA5F1CC70952}" type="presParOf" srcId="{F3990766-007F-46A1-AB97-D9552265B02E}" destId="{440DE818-88DC-47A4-BAA7-2BF971B3E61C}" srcOrd="1" destOrd="0" presId="urn:microsoft.com/office/officeart/2005/8/layout/hierarchy2"/>
    <dgm:cxn modelId="{30B19315-82AF-403B-AF57-5BC754D91970}" type="presParOf" srcId="{440DE818-88DC-47A4-BAA7-2BF971B3E61C}" destId="{D9961F4F-9C31-4FC3-B75A-0F000155A14B}" srcOrd="0" destOrd="0" presId="urn:microsoft.com/office/officeart/2005/8/layout/hierarchy2"/>
    <dgm:cxn modelId="{437C64E0-3EF7-49F0-BC0E-323E59ACD660}" type="presParOf" srcId="{440DE818-88DC-47A4-BAA7-2BF971B3E61C}" destId="{19B37490-5747-4440-967F-EF14A0F36865}" srcOrd="1" destOrd="0" presId="urn:microsoft.com/office/officeart/2005/8/layout/hierarchy2"/>
    <dgm:cxn modelId="{8BABD202-5580-4C8F-AA4D-7C4BB9DB4C30}" type="presParOf" srcId="{19B37490-5747-4440-967F-EF14A0F36865}" destId="{35F22AB7-84A3-4827-9C4D-D4F6B0603EFE}" srcOrd="0" destOrd="0" presId="urn:microsoft.com/office/officeart/2005/8/layout/hierarchy2"/>
    <dgm:cxn modelId="{6CA830AE-5F24-415B-A74B-11DCB598BEA0}" type="presParOf" srcId="{35F22AB7-84A3-4827-9C4D-D4F6B0603EFE}" destId="{D6CB593D-FE98-4D5D-A7C3-4D8AB0D608D2}" srcOrd="0" destOrd="0" presId="urn:microsoft.com/office/officeart/2005/8/layout/hierarchy2"/>
    <dgm:cxn modelId="{0DEF47DA-636C-4AB1-B467-215B98C72225}" type="presParOf" srcId="{19B37490-5747-4440-967F-EF14A0F36865}" destId="{915CB1BE-640A-4567-A54F-D8A46B01CAA4}" srcOrd="1" destOrd="0" presId="urn:microsoft.com/office/officeart/2005/8/layout/hierarchy2"/>
    <dgm:cxn modelId="{288CDB0C-697C-470B-A750-147A71BB03C9}" type="presParOf" srcId="{915CB1BE-640A-4567-A54F-D8A46B01CAA4}" destId="{666AAA6D-28D0-4CB7-BC9C-F95B24DC5422}" srcOrd="0" destOrd="0" presId="urn:microsoft.com/office/officeart/2005/8/layout/hierarchy2"/>
    <dgm:cxn modelId="{ED80BAE0-CC0A-4DF2-AE3C-DC39E05A55BE}" type="presParOf" srcId="{915CB1BE-640A-4567-A54F-D8A46B01CAA4}" destId="{A3764302-F212-4369-A43F-7483EF681B49}" srcOrd="1" destOrd="0" presId="urn:microsoft.com/office/officeart/2005/8/layout/hierarchy2"/>
    <dgm:cxn modelId="{7846C223-8227-4B0A-AC9B-8FD95BC05CCD}" type="presParOf" srcId="{A3764302-F212-4369-A43F-7483EF681B49}" destId="{5E2837B8-948B-4B64-AE68-35024F8E50CB}" srcOrd="0" destOrd="0" presId="urn:microsoft.com/office/officeart/2005/8/layout/hierarchy2"/>
    <dgm:cxn modelId="{1D335EE7-D1C6-4762-9D82-3DDDC099F44F}" type="presParOf" srcId="{5E2837B8-948B-4B64-AE68-35024F8E50CB}" destId="{08B982B2-F580-4FE6-A982-791CB726073D}" srcOrd="0" destOrd="0" presId="urn:microsoft.com/office/officeart/2005/8/layout/hierarchy2"/>
    <dgm:cxn modelId="{AD311F00-A0A7-423E-A0F9-703C12780B85}" type="presParOf" srcId="{A3764302-F212-4369-A43F-7483EF681B49}" destId="{703690AF-A9D6-4DD5-BB21-06BF57F815F9}" srcOrd="1" destOrd="0" presId="urn:microsoft.com/office/officeart/2005/8/layout/hierarchy2"/>
    <dgm:cxn modelId="{EB194E37-9B28-40B3-98E0-422CD920DA5B}" type="presParOf" srcId="{703690AF-A9D6-4DD5-BB21-06BF57F815F9}" destId="{4B9C5C57-90E7-44BB-9716-01855EBD3F7F}" srcOrd="0" destOrd="0" presId="urn:microsoft.com/office/officeart/2005/8/layout/hierarchy2"/>
    <dgm:cxn modelId="{6CD2045C-265C-4103-A903-F5A91186A06B}" type="presParOf" srcId="{703690AF-A9D6-4DD5-BB21-06BF57F815F9}" destId="{489BCF0F-BB1B-44E6-ADC9-D44360B03E4A}" srcOrd="1" destOrd="0" presId="urn:microsoft.com/office/officeart/2005/8/layout/hierarchy2"/>
    <dgm:cxn modelId="{7BF447B5-90F8-4799-BDDE-764C0F22CA73}" type="presParOf" srcId="{489BCF0F-BB1B-44E6-ADC9-D44360B03E4A}" destId="{11CD6A55-C069-41DF-A023-4FA26A70985D}" srcOrd="0" destOrd="0" presId="urn:microsoft.com/office/officeart/2005/8/layout/hierarchy2"/>
    <dgm:cxn modelId="{54248691-744C-47D7-BDF1-4D3CD59C3318}" type="presParOf" srcId="{11CD6A55-C069-41DF-A023-4FA26A70985D}" destId="{3B46EFFB-9AE0-4F9D-92D8-E33E9611ED27}" srcOrd="0" destOrd="0" presId="urn:microsoft.com/office/officeart/2005/8/layout/hierarchy2"/>
    <dgm:cxn modelId="{1C54F280-A263-43A5-9869-38B45EA4E55F}" type="presParOf" srcId="{489BCF0F-BB1B-44E6-ADC9-D44360B03E4A}" destId="{DFAAE5AC-D172-4451-A2CD-C729C2B23598}" srcOrd="1" destOrd="0" presId="urn:microsoft.com/office/officeart/2005/8/layout/hierarchy2"/>
    <dgm:cxn modelId="{652F973A-2C12-4972-B616-CA84BF4D0E69}" type="presParOf" srcId="{DFAAE5AC-D172-4451-A2CD-C729C2B23598}" destId="{FD3C59B4-F2D7-43D6-A5C3-CB2BA54028CD}" srcOrd="0" destOrd="0" presId="urn:microsoft.com/office/officeart/2005/8/layout/hierarchy2"/>
    <dgm:cxn modelId="{732F56DC-8289-4BF1-B64D-97069BC2C8BB}" type="presParOf" srcId="{DFAAE5AC-D172-4451-A2CD-C729C2B23598}" destId="{6B40ADD0-D686-45BC-8DA9-9B4ACF1F657B}" srcOrd="1" destOrd="0" presId="urn:microsoft.com/office/officeart/2005/8/layout/hierarchy2"/>
    <dgm:cxn modelId="{95D69AA6-980E-4B0C-BEED-E38C323C6F70}" type="presParOf" srcId="{6B40ADD0-D686-45BC-8DA9-9B4ACF1F657B}" destId="{FAE042FD-BD70-4125-B729-C914540C1E6B}" srcOrd="0" destOrd="0" presId="urn:microsoft.com/office/officeart/2005/8/layout/hierarchy2"/>
    <dgm:cxn modelId="{2258084E-0397-42AA-A379-20CFFE0B4B99}" type="presParOf" srcId="{FAE042FD-BD70-4125-B729-C914540C1E6B}" destId="{36C1C755-D332-4915-BA0E-8533110162F8}" srcOrd="0" destOrd="0" presId="urn:microsoft.com/office/officeart/2005/8/layout/hierarchy2"/>
    <dgm:cxn modelId="{3BCC1029-935B-4A27-ABCB-18F27EB8749E}" type="presParOf" srcId="{6B40ADD0-D686-45BC-8DA9-9B4ACF1F657B}" destId="{09207F6A-D9EB-4F4A-B7DE-F7887F1CA6F9}" srcOrd="1" destOrd="0" presId="urn:microsoft.com/office/officeart/2005/8/layout/hierarchy2"/>
    <dgm:cxn modelId="{68117266-3E9C-4906-A638-9DDB0BCB5BE0}" type="presParOf" srcId="{09207F6A-D9EB-4F4A-B7DE-F7887F1CA6F9}" destId="{6FEF778E-3C5E-445F-8BD7-F33EF91D3E8B}" srcOrd="0" destOrd="0" presId="urn:microsoft.com/office/officeart/2005/8/layout/hierarchy2"/>
    <dgm:cxn modelId="{D2DBF64D-1662-4A52-AC92-B76E1F1C40BF}" type="presParOf" srcId="{09207F6A-D9EB-4F4A-B7DE-F7887F1CA6F9}" destId="{6FCE98DA-8FF3-4211-B755-E85B5E71651B}" srcOrd="1" destOrd="0" presId="urn:microsoft.com/office/officeart/2005/8/layout/hierarchy2"/>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3.xml><?xml version="1.0" encoding="utf-8"?>
<dgm:dataModel xmlns:dgm="http://schemas.openxmlformats.org/drawingml/2006/diagram" xmlns:a="http://schemas.openxmlformats.org/drawingml/2006/main">
  <dgm:ptLst>
    <dgm:pt modelId="{49264237-1663-4D1E-AA92-F194889C5D6A}" type="doc">
      <dgm:prSet loTypeId="urn:microsoft.com/office/officeart/2005/8/layout/hierarchy2" loCatId="hierarchy" qsTypeId="urn:microsoft.com/office/officeart/2005/8/quickstyle/simple1" qsCatId="simple" csTypeId="urn:microsoft.com/office/officeart/2005/8/colors/accent1_2" csCatId="accent1" phldr="1"/>
      <dgm:spPr/>
      <dgm:t>
        <a:bodyPr/>
        <a:lstStyle/>
        <a:p>
          <a:endParaRPr lang="nl-NL"/>
        </a:p>
      </dgm:t>
    </dgm:pt>
    <dgm:pt modelId="{50686566-9484-471A-9F22-23A9D4918F82}">
      <dgm:prSet phldrT="[Tekst]"/>
      <dgm:spPr/>
      <dgm:t>
        <a:bodyPr/>
        <a:lstStyle/>
        <a:p>
          <a:r>
            <a:rPr lang="nl-NL"/>
            <a:t>Bronnen</a:t>
          </a:r>
        </a:p>
      </dgm:t>
    </dgm:pt>
    <dgm:pt modelId="{A2B41B32-6659-4BBD-8BE3-1AB11F7AB849}" type="parTrans" cxnId="{25B56D58-153D-4AC6-920E-E300DC71F946}">
      <dgm:prSet/>
      <dgm:spPr/>
      <dgm:t>
        <a:bodyPr/>
        <a:lstStyle/>
        <a:p>
          <a:endParaRPr lang="nl-NL"/>
        </a:p>
      </dgm:t>
    </dgm:pt>
    <dgm:pt modelId="{6DA59574-6FF0-4C8E-ADCA-FC223DE705D8}" type="sibTrans" cxnId="{25B56D58-153D-4AC6-920E-E300DC71F946}">
      <dgm:prSet/>
      <dgm:spPr/>
      <dgm:t>
        <a:bodyPr/>
        <a:lstStyle/>
        <a:p>
          <a:endParaRPr lang="nl-NL"/>
        </a:p>
      </dgm:t>
    </dgm:pt>
    <dgm:pt modelId="{6E60BF42-80EE-44A4-80AF-6EF03F6593DE}">
      <dgm:prSet phldrT="[Tekst]"/>
      <dgm:spPr>
        <a:solidFill>
          <a:schemeClr val="accent2"/>
        </a:solidFill>
      </dgm:spPr>
      <dgm:t>
        <a:bodyPr/>
        <a:lstStyle/>
        <a:p>
          <a:r>
            <a:rPr lang="nl-NL"/>
            <a:t>Staging</a:t>
          </a:r>
        </a:p>
      </dgm:t>
    </dgm:pt>
    <dgm:pt modelId="{58502C85-18D2-4635-9572-803DC7C3E448}" type="parTrans" cxnId="{745BFE93-56C3-41A3-A803-A36421897CDC}">
      <dgm:prSet/>
      <dgm:spPr/>
      <dgm:t>
        <a:bodyPr/>
        <a:lstStyle/>
        <a:p>
          <a:endParaRPr lang="nl-NL"/>
        </a:p>
      </dgm:t>
    </dgm:pt>
    <dgm:pt modelId="{71E44457-467D-4D33-B1B2-A5754704F901}" type="sibTrans" cxnId="{745BFE93-56C3-41A3-A803-A36421897CDC}">
      <dgm:prSet/>
      <dgm:spPr/>
      <dgm:t>
        <a:bodyPr/>
        <a:lstStyle/>
        <a:p>
          <a:endParaRPr lang="nl-NL"/>
        </a:p>
      </dgm:t>
    </dgm:pt>
    <dgm:pt modelId="{D539D447-F14D-40EA-A413-F627CB1845C2}">
      <dgm:prSet phldrT="[Tekst]"/>
      <dgm:spPr>
        <a:solidFill>
          <a:schemeClr val="accent1"/>
        </a:solidFill>
      </dgm:spPr>
      <dgm:t>
        <a:bodyPr/>
        <a:lstStyle/>
        <a:p>
          <a:r>
            <a:rPr lang="nl-NL"/>
            <a:t>GGM Technisch</a:t>
          </a:r>
        </a:p>
      </dgm:t>
    </dgm:pt>
    <dgm:pt modelId="{07771190-0225-46B0-8B0E-4ECD62EB6478}" type="parTrans" cxnId="{354B43F6-5F57-4A4B-B593-7971470BBB85}">
      <dgm:prSet/>
      <dgm:spPr/>
      <dgm:t>
        <a:bodyPr/>
        <a:lstStyle/>
        <a:p>
          <a:endParaRPr lang="nl-NL"/>
        </a:p>
      </dgm:t>
    </dgm:pt>
    <dgm:pt modelId="{D9F58287-7433-44DB-9051-4ADC82014346}" type="sibTrans" cxnId="{354B43F6-5F57-4A4B-B593-7971470BBB85}">
      <dgm:prSet/>
      <dgm:spPr/>
      <dgm:t>
        <a:bodyPr/>
        <a:lstStyle/>
        <a:p>
          <a:endParaRPr lang="nl-NL"/>
        </a:p>
      </dgm:t>
    </dgm:pt>
    <dgm:pt modelId="{DB6DEA9C-47E3-4602-8512-B58345418480}">
      <dgm:prSet phldrT="[Tekst]"/>
      <dgm:spPr/>
      <dgm:t>
        <a:bodyPr/>
        <a:lstStyle/>
        <a:p>
          <a:r>
            <a:rPr lang="nl-NL"/>
            <a:t>Mapping</a:t>
          </a:r>
        </a:p>
      </dgm:t>
    </dgm:pt>
    <dgm:pt modelId="{3C775A7C-89C4-4B83-A6A7-BE3AE1B22C68}" type="parTrans" cxnId="{3FDBE46F-AA04-40E9-9107-8D6ABDB63BC9}">
      <dgm:prSet/>
      <dgm:spPr/>
      <dgm:t>
        <a:bodyPr/>
        <a:lstStyle/>
        <a:p>
          <a:endParaRPr lang="nl-NL"/>
        </a:p>
      </dgm:t>
    </dgm:pt>
    <dgm:pt modelId="{9A485B8B-EEF2-4C75-8F6A-11B10D7B54BD}" type="sibTrans" cxnId="{3FDBE46F-AA04-40E9-9107-8D6ABDB63BC9}">
      <dgm:prSet/>
      <dgm:spPr/>
      <dgm:t>
        <a:bodyPr/>
        <a:lstStyle/>
        <a:p>
          <a:endParaRPr lang="nl-NL"/>
        </a:p>
      </dgm:t>
    </dgm:pt>
    <dgm:pt modelId="{6D825ADE-ED87-4AF6-A487-F008E142273C}">
      <dgm:prSet phldrT="[Tekst]"/>
      <dgm:spPr/>
      <dgm:t>
        <a:bodyPr/>
        <a:lstStyle/>
        <a:p>
          <a:r>
            <a:rPr lang="nl-NL"/>
            <a:t>Views</a:t>
          </a:r>
        </a:p>
      </dgm:t>
    </dgm:pt>
    <dgm:pt modelId="{99B93C1E-2063-4133-A469-5FEE3B44D7CC}" type="parTrans" cxnId="{B3FC2001-B2CA-481D-AF47-4C0AD878A236}">
      <dgm:prSet/>
      <dgm:spPr/>
      <dgm:t>
        <a:bodyPr/>
        <a:lstStyle/>
        <a:p>
          <a:endParaRPr lang="nl-NL"/>
        </a:p>
      </dgm:t>
    </dgm:pt>
    <dgm:pt modelId="{196AB59A-1E18-4C22-BFBE-417E13970D7E}" type="sibTrans" cxnId="{B3FC2001-B2CA-481D-AF47-4C0AD878A236}">
      <dgm:prSet/>
      <dgm:spPr/>
      <dgm:t>
        <a:bodyPr/>
        <a:lstStyle/>
        <a:p>
          <a:endParaRPr lang="nl-NL"/>
        </a:p>
      </dgm:t>
    </dgm:pt>
    <dgm:pt modelId="{BD813989-AA87-4383-9E60-C2BB1CA26498}">
      <dgm:prSet phldrT="[Tekst]"/>
      <dgm:spPr/>
      <dgm:t>
        <a:bodyPr/>
        <a:lstStyle/>
        <a:p>
          <a:r>
            <a:rPr lang="nl-NL"/>
            <a:t>GGM tabellen</a:t>
          </a:r>
        </a:p>
      </dgm:t>
    </dgm:pt>
    <dgm:pt modelId="{2A274B21-2F22-45A1-8B6D-2018A4F53135}" type="parTrans" cxnId="{041458DD-1BF0-4016-8DC5-AE6A2DA7AD84}">
      <dgm:prSet/>
      <dgm:spPr/>
      <dgm:t>
        <a:bodyPr/>
        <a:lstStyle/>
        <a:p>
          <a:endParaRPr lang="nl-NL"/>
        </a:p>
      </dgm:t>
    </dgm:pt>
    <dgm:pt modelId="{04400BC4-AFFE-46D5-82F9-FB947125D483}" type="sibTrans" cxnId="{041458DD-1BF0-4016-8DC5-AE6A2DA7AD84}">
      <dgm:prSet/>
      <dgm:spPr/>
      <dgm:t>
        <a:bodyPr/>
        <a:lstStyle/>
        <a:p>
          <a:endParaRPr lang="nl-NL"/>
        </a:p>
      </dgm:t>
    </dgm:pt>
    <dgm:pt modelId="{D0A08173-2F39-4A5E-9CC7-B09E371AE50A}">
      <dgm:prSet phldrT="[Tekst]"/>
      <dgm:spPr>
        <a:solidFill>
          <a:schemeClr val="accent1"/>
        </a:solidFill>
      </dgm:spPr>
      <dgm:t>
        <a:bodyPr/>
        <a:lstStyle/>
        <a:p>
          <a:r>
            <a:rPr lang="nl-NL"/>
            <a:t>GGM Logisch</a:t>
          </a:r>
        </a:p>
      </dgm:t>
    </dgm:pt>
    <dgm:pt modelId="{80AE561B-50A5-4F41-9387-F294569F0371}" type="sibTrans" cxnId="{9800C59A-6C65-421C-86C3-A5322828E107}">
      <dgm:prSet/>
      <dgm:spPr/>
      <dgm:t>
        <a:bodyPr/>
        <a:lstStyle/>
        <a:p>
          <a:endParaRPr lang="nl-NL"/>
        </a:p>
      </dgm:t>
    </dgm:pt>
    <dgm:pt modelId="{3A088AD9-48DB-47AF-9447-0D0112387D92}" type="parTrans" cxnId="{9800C59A-6C65-421C-86C3-A5322828E107}">
      <dgm:prSet/>
      <dgm:spPr/>
      <dgm:t>
        <a:bodyPr/>
        <a:lstStyle/>
        <a:p>
          <a:endParaRPr lang="nl-NL"/>
        </a:p>
      </dgm:t>
    </dgm:pt>
    <dgm:pt modelId="{F3990766-007F-46A1-AB97-D9552265B02E}" type="pres">
      <dgm:prSet presAssocID="{49264237-1663-4D1E-AA92-F194889C5D6A}" presName="diagram" presStyleCnt="0">
        <dgm:presLayoutVars>
          <dgm:chPref val="1"/>
          <dgm:dir/>
          <dgm:animOne val="branch"/>
          <dgm:animLvl val="lvl"/>
          <dgm:resizeHandles val="exact"/>
        </dgm:presLayoutVars>
      </dgm:prSet>
      <dgm:spPr/>
    </dgm:pt>
    <dgm:pt modelId="{37487F94-9D5C-4613-ADFB-F84FC0B50FC3}" type="pres">
      <dgm:prSet presAssocID="{50686566-9484-471A-9F22-23A9D4918F82}" presName="root1" presStyleCnt="0"/>
      <dgm:spPr/>
    </dgm:pt>
    <dgm:pt modelId="{346B228C-6874-4AFD-9C8A-EFD96C7B0BAE}" type="pres">
      <dgm:prSet presAssocID="{50686566-9484-471A-9F22-23A9D4918F82}" presName="LevelOneTextNode" presStyleLbl="node0" presStyleIdx="0" presStyleCnt="2">
        <dgm:presLayoutVars>
          <dgm:chPref val="3"/>
        </dgm:presLayoutVars>
      </dgm:prSet>
      <dgm:spPr/>
    </dgm:pt>
    <dgm:pt modelId="{F23F8208-0AED-456B-866F-37B2469BB16A}" type="pres">
      <dgm:prSet presAssocID="{50686566-9484-471A-9F22-23A9D4918F82}" presName="level2hierChild" presStyleCnt="0"/>
      <dgm:spPr/>
    </dgm:pt>
    <dgm:pt modelId="{2E096EF4-7D81-4CDA-8986-DDB942303B00}" type="pres">
      <dgm:prSet presAssocID="{58502C85-18D2-4635-9572-803DC7C3E448}" presName="conn2-1" presStyleLbl="parChTrans1D2" presStyleIdx="0" presStyleCnt="2"/>
      <dgm:spPr/>
    </dgm:pt>
    <dgm:pt modelId="{59C9A489-84EC-40EA-9F50-59ABCF781C69}" type="pres">
      <dgm:prSet presAssocID="{58502C85-18D2-4635-9572-803DC7C3E448}" presName="connTx" presStyleLbl="parChTrans1D2" presStyleIdx="0" presStyleCnt="2"/>
      <dgm:spPr/>
    </dgm:pt>
    <dgm:pt modelId="{2C6D6151-39A4-4408-BF56-2599F99F8A1B}" type="pres">
      <dgm:prSet presAssocID="{6E60BF42-80EE-44A4-80AF-6EF03F6593DE}" presName="root2" presStyleCnt="0"/>
      <dgm:spPr/>
    </dgm:pt>
    <dgm:pt modelId="{3937CE2B-C0F7-405A-9332-67A55064C5FC}" type="pres">
      <dgm:prSet presAssocID="{6E60BF42-80EE-44A4-80AF-6EF03F6593DE}" presName="LevelTwoTextNode" presStyleLbl="node2" presStyleIdx="0" presStyleCnt="2">
        <dgm:presLayoutVars>
          <dgm:chPref val="3"/>
        </dgm:presLayoutVars>
      </dgm:prSet>
      <dgm:spPr/>
    </dgm:pt>
    <dgm:pt modelId="{1A21E891-51BC-4199-83C9-0579BDFAC2EB}" type="pres">
      <dgm:prSet presAssocID="{6E60BF42-80EE-44A4-80AF-6EF03F6593DE}" presName="level3hierChild" presStyleCnt="0"/>
      <dgm:spPr/>
    </dgm:pt>
    <dgm:pt modelId="{440DE818-88DC-47A4-BAA7-2BF971B3E61C}" type="pres">
      <dgm:prSet presAssocID="{D0A08173-2F39-4A5E-9CC7-B09E371AE50A}" presName="root1" presStyleCnt="0"/>
      <dgm:spPr/>
    </dgm:pt>
    <dgm:pt modelId="{D9961F4F-9C31-4FC3-B75A-0F000155A14B}" type="pres">
      <dgm:prSet presAssocID="{D0A08173-2F39-4A5E-9CC7-B09E371AE50A}" presName="LevelOneTextNode" presStyleLbl="node0" presStyleIdx="1" presStyleCnt="2">
        <dgm:presLayoutVars>
          <dgm:chPref val="3"/>
        </dgm:presLayoutVars>
      </dgm:prSet>
      <dgm:spPr/>
    </dgm:pt>
    <dgm:pt modelId="{19B37490-5747-4440-967F-EF14A0F36865}" type="pres">
      <dgm:prSet presAssocID="{D0A08173-2F39-4A5E-9CC7-B09E371AE50A}" presName="level2hierChild" presStyleCnt="0"/>
      <dgm:spPr/>
    </dgm:pt>
    <dgm:pt modelId="{35F22AB7-84A3-4827-9C4D-D4F6B0603EFE}" type="pres">
      <dgm:prSet presAssocID="{07771190-0225-46B0-8B0E-4ECD62EB6478}" presName="conn2-1" presStyleLbl="parChTrans1D2" presStyleIdx="1" presStyleCnt="2"/>
      <dgm:spPr/>
    </dgm:pt>
    <dgm:pt modelId="{D6CB593D-FE98-4D5D-A7C3-4D8AB0D608D2}" type="pres">
      <dgm:prSet presAssocID="{07771190-0225-46B0-8B0E-4ECD62EB6478}" presName="connTx" presStyleLbl="parChTrans1D2" presStyleIdx="1" presStyleCnt="2"/>
      <dgm:spPr/>
    </dgm:pt>
    <dgm:pt modelId="{915CB1BE-640A-4567-A54F-D8A46B01CAA4}" type="pres">
      <dgm:prSet presAssocID="{D539D447-F14D-40EA-A413-F627CB1845C2}" presName="root2" presStyleCnt="0"/>
      <dgm:spPr/>
    </dgm:pt>
    <dgm:pt modelId="{666AAA6D-28D0-4CB7-BC9C-F95B24DC5422}" type="pres">
      <dgm:prSet presAssocID="{D539D447-F14D-40EA-A413-F627CB1845C2}" presName="LevelTwoTextNode" presStyleLbl="node2" presStyleIdx="1" presStyleCnt="2">
        <dgm:presLayoutVars>
          <dgm:chPref val="3"/>
        </dgm:presLayoutVars>
      </dgm:prSet>
      <dgm:spPr/>
    </dgm:pt>
    <dgm:pt modelId="{A3764302-F212-4369-A43F-7483EF681B49}" type="pres">
      <dgm:prSet presAssocID="{D539D447-F14D-40EA-A413-F627CB1845C2}" presName="level3hierChild" presStyleCnt="0"/>
      <dgm:spPr/>
    </dgm:pt>
    <dgm:pt modelId="{5E2837B8-948B-4B64-AE68-35024F8E50CB}" type="pres">
      <dgm:prSet presAssocID="{3C775A7C-89C4-4B83-A6A7-BE3AE1B22C68}" presName="conn2-1" presStyleLbl="parChTrans1D3" presStyleIdx="0" presStyleCnt="1"/>
      <dgm:spPr/>
    </dgm:pt>
    <dgm:pt modelId="{08B982B2-F580-4FE6-A982-791CB726073D}" type="pres">
      <dgm:prSet presAssocID="{3C775A7C-89C4-4B83-A6A7-BE3AE1B22C68}" presName="connTx" presStyleLbl="parChTrans1D3" presStyleIdx="0" presStyleCnt="1"/>
      <dgm:spPr/>
    </dgm:pt>
    <dgm:pt modelId="{703690AF-A9D6-4DD5-BB21-06BF57F815F9}" type="pres">
      <dgm:prSet presAssocID="{DB6DEA9C-47E3-4602-8512-B58345418480}" presName="root2" presStyleCnt="0"/>
      <dgm:spPr/>
    </dgm:pt>
    <dgm:pt modelId="{4B9C5C57-90E7-44BB-9716-01855EBD3F7F}" type="pres">
      <dgm:prSet presAssocID="{DB6DEA9C-47E3-4602-8512-B58345418480}" presName="LevelTwoTextNode" presStyleLbl="node3" presStyleIdx="0" presStyleCnt="1" custLinFactNeighborX="2183" custLinFactNeighborY="-39286">
        <dgm:presLayoutVars>
          <dgm:chPref val="3"/>
        </dgm:presLayoutVars>
      </dgm:prSet>
      <dgm:spPr/>
    </dgm:pt>
    <dgm:pt modelId="{489BCF0F-BB1B-44E6-ADC9-D44360B03E4A}" type="pres">
      <dgm:prSet presAssocID="{DB6DEA9C-47E3-4602-8512-B58345418480}" presName="level3hierChild" presStyleCnt="0"/>
      <dgm:spPr/>
    </dgm:pt>
    <dgm:pt modelId="{11CD6A55-C069-41DF-A023-4FA26A70985D}" type="pres">
      <dgm:prSet presAssocID="{99B93C1E-2063-4133-A469-5FEE3B44D7CC}" presName="conn2-1" presStyleLbl="parChTrans1D4" presStyleIdx="0" presStyleCnt="2"/>
      <dgm:spPr/>
    </dgm:pt>
    <dgm:pt modelId="{3B46EFFB-9AE0-4F9D-92D8-E33E9611ED27}" type="pres">
      <dgm:prSet presAssocID="{99B93C1E-2063-4133-A469-5FEE3B44D7CC}" presName="connTx" presStyleLbl="parChTrans1D4" presStyleIdx="0" presStyleCnt="2"/>
      <dgm:spPr/>
    </dgm:pt>
    <dgm:pt modelId="{DFAAE5AC-D172-4451-A2CD-C729C2B23598}" type="pres">
      <dgm:prSet presAssocID="{6D825ADE-ED87-4AF6-A487-F008E142273C}" presName="root2" presStyleCnt="0"/>
      <dgm:spPr/>
    </dgm:pt>
    <dgm:pt modelId="{FD3C59B4-F2D7-43D6-A5C3-CB2BA54028CD}" type="pres">
      <dgm:prSet presAssocID="{6D825ADE-ED87-4AF6-A487-F008E142273C}" presName="LevelTwoTextNode" presStyleLbl="node4" presStyleIdx="0" presStyleCnt="2" custLinFactNeighborX="5456" custLinFactNeighborY="-39287">
        <dgm:presLayoutVars>
          <dgm:chPref val="3"/>
        </dgm:presLayoutVars>
      </dgm:prSet>
      <dgm:spPr/>
    </dgm:pt>
    <dgm:pt modelId="{6B40ADD0-D686-45BC-8DA9-9B4ACF1F657B}" type="pres">
      <dgm:prSet presAssocID="{6D825ADE-ED87-4AF6-A487-F008E142273C}" presName="level3hierChild" presStyleCnt="0"/>
      <dgm:spPr/>
    </dgm:pt>
    <dgm:pt modelId="{FAE042FD-BD70-4125-B729-C914540C1E6B}" type="pres">
      <dgm:prSet presAssocID="{2A274B21-2F22-45A1-8B6D-2018A4F53135}" presName="conn2-1" presStyleLbl="parChTrans1D4" presStyleIdx="1" presStyleCnt="2"/>
      <dgm:spPr/>
    </dgm:pt>
    <dgm:pt modelId="{36C1C755-D332-4915-BA0E-8533110162F8}" type="pres">
      <dgm:prSet presAssocID="{2A274B21-2F22-45A1-8B6D-2018A4F53135}" presName="connTx" presStyleLbl="parChTrans1D4" presStyleIdx="1" presStyleCnt="2"/>
      <dgm:spPr/>
    </dgm:pt>
    <dgm:pt modelId="{09207F6A-D9EB-4F4A-B7DE-F7887F1CA6F9}" type="pres">
      <dgm:prSet presAssocID="{BD813989-AA87-4383-9E60-C2BB1CA26498}" presName="root2" presStyleCnt="0"/>
      <dgm:spPr/>
    </dgm:pt>
    <dgm:pt modelId="{6FEF778E-3C5E-445F-8BD7-F33EF91D3E8B}" type="pres">
      <dgm:prSet presAssocID="{BD813989-AA87-4383-9E60-C2BB1CA26498}" presName="LevelTwoTextNode" presStyleLbl="node4" presStyleIdx="1" presStyleCnt="2" custLinFactNeighborX="115" custLinFactNeighborY="-39286">
        <dgm:presLayoutVars>
          <dgm:chPref val="3"/>
        </dgm:presLayoutVars>
      </dgm:prSet>
      <dgm:spPr/>
    </dgm:pt>
    <dgm:pt modelId="{6FCE98DA-8FF3-4211-B755-E85B5E71651B}" type="pres">
      <dgm:prSet presAssocID="{BD813989-AA87-4383-9E60-C2BB1CA26498}" presName="level3hierChild" presStyleCnt="0"/>
      <dgm:spPr/>
    </dgm:pt>
  </dgm:ptLst>
  <dgm:cxnLst>
    <dgm:cxn modelId="{B3FC2001-B2CA-481D-AF47-4C0AD878A236}" srcId="{DB6DEA9C-47E3-4602-8512-B58345418480}" destId="{6D825ADE-ED87-4AF6-A487-F008E142273C}" srcOrd="0" destOrd="0" parTransId="{99B93C1E-2063-4133-A469-5FEE3B44D7CC}" sibTransId="{196AB59A-1E18-4C22-BFBE-417E13970D7E}"/>
    <dgm:cxn modelId="{19AB6103-A5CA-4C8B-90DE-6FB39D0192EC}" type="presOf" srcId="{6D825ADE-ED87-4AF6-A487-F008E142273C}" destId="{FD3C59B4-F2D7-43D6-A5C3-CB2BA54028CD}" srcOrd="0" destOrd="0" presId="urn:microsoft.com/office/officeart/2005/8/layout/hierarchy2"/>
    <dgm:cxn modelId="{20CF0517-63AA-48F2-ACB8-2B578700A98E}" type="presOf" srcId="{DB6DEA9C-47E3-4602-8512-B58345418480}" destId="{4B9C5C57-90E7-44BB-9716-01855EBD3F7F}" srcOrd="0" destOrd="0" presId="urn:microsoft.com/office/officeart/2005/8/layout/hierarchy2"/>
    <dgm:cxn modelId="{D6BA862C-B00C-4A1E-9B35-E1F1E68FF494}" type="presOf" srcId="{D0A08173-2F39-4A5E-9CC7-B09E371AE50A}" destId="{D9961F4F-9C31-4FC3-B75A-0F000155A14B}" srcOrd="0" destOrd="0" presId="urn:microsoft.com/office/officeart/2005/8/layout/hierarchy2"/>
    <dgm:cxn modelId="{3FDBE46F-AA04-40E9-9107-8D6ABDB63BC9}" srcId="{D539D447-F14D-40EA-A413-F627CB1845C2}" destId="{DB6DEA9C-47E3-4602-8512-B58345418480}" srcOrd="0" destOrd="0" parTransId="{3C775A7C-89C4-4B83-A6A7-BE3AE1B22C68}" sibTransId="{9A485B8B-EEF2-4C75-8F6A-11B10D7B54BD}"/>
    <dgm:cxn modelId="{79527572-D926-4489-86D7-128D1DE39D12}" type="presOf" srcId="{2A274B21-2F22-45A1-8B6D-2018A4F53135}" destId="{36C1C755-D332-4915-BA0E-8533110162F8}" srcOrd="1" destOrd="0" presId="urn:microsoft.com/office/officeart/2005/8/layout/hierarchy2"/>
    <dgm:cxn modelId="{25B56D58-153D-4AC6-920E-E300DC71F946}" srcId="{49264237-1663-4D1E-AA92-F194889C5D6A}" destId="{50686566-9484-471A-9F22-23A9D4918F82}" srcOrd="0" destOrd="0" parTransId="{A2B41B32-6659-4BBD-8BE3-1AB11F7AB849}" sibTransId="{6DA59574-6FF0-4C8E-ADCA-FC223DE705D8}"/>
    <dgm:cxn modelId="{45F1FD58-5AC0-48FB-A78A-56D1B5A47C13}" type="presOf" srcId="{58502C85-18D2-4635-9572-803DC7C3E448}" destId="{2E096EF4-7D81-4CDA-8986-DDB942303B00}" srcOrd="0" destOrd="0" presId="urn:microsoft.com/office/officeart/2005/8/layout/hierarchy2"/>
    <dgm:cxn modelId="{D686B17F-8B45-40FA-B7F5-CCA85ECD437D}" type="presOf" srcId="{07771190-0225-46B0-8B0E-4ECD62EB6478}" destId="{D6CB593D-FE98-4D5D-A7C3-4D8AB0D608D2}" srcOrd="1" destOrd="0" presId="urn:microsoft.com/office/officeart/2005/8/layout/hierarchy2"/>
    <dgm:cxn modelId="{32B55987-8802-4BC9-9714-A149C0A51834}" type="presOf" srcId="{D539D447-F14D-40EA-A413-F627CB1845C2}" destId="{666AAA6D-28D0-4CB7-BC9C-F95B24DC5422}" srcOrd="0" destOrd="0" presId="urn:microsoft.com/office/officeart/2005/8/layout/hierarchy2"/>
    <dgm:cxn modelId="{69C3238C-528D-475F-9D73-A1477AD6260A}" type="presOf" srcId="{50686566-9484-471A-9F22-23A9D4918F82}" destId="{346B228C-6874-4AFD-9C8A-EFD96C7B0BAE}" srcOrd="0" destOrd="0" presId="urn:microsoft.com/office/officeart/2005/8/layout/hierarchy2"/>
    <dgm:cxn modelId="{1F438392-E12E-4C93-BD00-A9F5DE77A153}" type="presOf" srcId="{2A274B21-2F22-45A1-8B6D-2018A4F53135}" destId="{FAE042FD-BD70-4125-B729-C914540C1E6B}" srcOrd="0" destOrd="0" presId="urn:microsoft.com/office/officeart/2005/8/layout/hierarchy2"/>
    <dgm:cxn modelId="{745BFE93-56C3-41A3-A803-A36421897CDC}" srcId="{50686566-9484-471A-9F22-23A9D4918F82}" destId="{6E60BF42-80EE-44A4-80AF-6EF03F6593DE}" srcOrd="0" destOrd="0" parTransId="{58502C85-18D2-4635-9572-803DC7C3E448}" sibTransId="{71E44457-467D-4D33-B1B2-A5754704F901}"/>
    <dgm:cxn modelId="{9800C59A-6C65-421C-86C3-A5322828E107}" srcId="{49264237-1663-4D1E-AA92-F194889C5D6A}" destId="{D0A08173-2F39-4A5E-9CC7-B09E371AE50A}" srcOrd="1" destOrd="0" parTransId="{3A088AD9-48DB-47AF-9447-0D0112387D92}" sibTransId="{80AE561B-50A5-4F41-9387-F294569F0371}"/>
    <dgm:cxn modelId="{6763DE9B-A9AB-484C-A06C-A8E20859C485}" type="presOf" srcId="{BD813989-AA87-4383-9E60-C2BB1CA26498}" destId="{6FEF778E-3C5E-445F-8BD7-F33EF91D3E8B}" srcOrd="0" destOrd="0" presId="urn:microsoft.com/office/officeart/2005/8/layout/hierarchy2"/>
    <dgm:cxn modelId="{86581C9D-0148-4468-B07A-E37FE0CE76C3}" type="presOf" srcId="{49264237-1663-4D1E-AA92-F194889C5D6A}" destId="{F3990766-007F-46A1-AB97-D9552265B02E}" srcOrd="0" destOrd="0" presId="urn:microsoft.com/office/officeart/2005/8/layout/hierarchy2"/>
    <dgm:cxn modelId="{E692ACA5-207B-447A-BC84-5C64A40830E9}" type="presOf" srcId="{6E60BF42-80EE-44A4-80AF-6EF03F6593DE}" destId="{3937CE2B-C0F7-405A-9332-67A55064C5FC}" srcOrd="0" destOrd="0" presId="urn:microsoft.com/office/officeart/2005/8/layout/hierarchy2"/>
    <dgm:cxn modelId="{138E96AB-D93E-4F8E-80DB-7E66B6D72039}" type="presOf" srcId="{58502C85-18D2-4635-9572-803DC7C3E448}" destId="{59C9A489-84EC-40EA-9F50-59ABCF781C69}" srcOrd="1" destOrd="0" presId="urn:microsoft.com/office/officeart/2005/8/layout/hierarchy2"/>
    <dgm:cxn modelId="{1D3950D3-767A-46DA-8A2F-A98C80F03E11}" type="presOf" srcId="{3C775A7C-89C4-4B83-A6A7-BE3AE1B22C68}" destId="{08B982B2-F580-4FE6-A982-791CB726073D}" srcOrd="1" destOrd="0" presId="urn:microsoft.com/office/officeart/2005/8/layout/hierarchy2"/>
    <dgm:cxn modelId="{B9D37DD8-D4C2-49E7-B355-BDA518360112}" type="presOf" srcId="{99B93C1E-2063-4133-A469-5FEE3B44D7CC}" destId="{11CD6A55-C069-41DF-A023-4FA26A70985D}" srcOrd="0" destOrd="0" presId="urn:microsoft.com/office/officeart/2005/8/layout/hierarchy2"/>
    <dgm:cxn modelId="{041458DD-1BF0-4016-8DC5-AE6A2DA7AD84}" srcId="{6D825ADE-ED87-4AF6-A487-F008E142273C}" destId="{BD813989-AA87-4383-9E60-C2BB1CA26498}" srcOrd="0" destOrd="0" parTransId="{2A274B21-2F22-45A1-8B6D-2018A4F53135}" sibTransId="{04400BC4-AFFE-46D5-82F9-FB947125D483}"/>
    <dgm:cxn modelId="{89D95FEF-8444-46CC-BD8A-730C2FEF7043}" type="presOf" srcId="{3C775A7C-89C4-4B83-A6A7-BE3AE1B22C68}" destId="{5E2837B8-948B-4B64-AE68-35024F8E50CB}" srcOrd="0" destOrd="0" presId="urn:microsoft.com/office/officeart/2005/8/layout/hierarchy2"/>
    <dgm:cxn modelId="{B8C84AF4-F859-488C-908B-3A6EA57CFA99}" type="presOf" srcId="{99B93C1E-2063-4133-A469-5FEE3B44D7CC}" destId="{3B46EFFB-9AE0-4F9D-92D8-E33E9611ED27}" srcOrd="1" destOrd="0" presId="urn:microsoft.com/office/officeart/2005/8/layout/hierarchy2"/>
    <dgm:cxn modelId="{354B43F6-5F57-4A4B-B593-7971470BBB85}" srcId="{D0A08173-2F39-4A5E-9CC7-B09E371AE50A}" destId="{D539D447-F14D-40EA-A413-F627CB1845C2}" srcOrd="0" destOrd="0" parTransId="{07771190-0225-46B0-8B0E-4ECD62EB6478}" sibTransId="{D9F58287-7433-44DB-9051-4ADC82014346}"/>
    <dgm:cxn modelId="{6B9978F6-4681-4144-8667-69CA7B65DA03}" type="presOf" srcId="{07771190-0225-46B0-8B0E-4ECD62EB6478}" destId="{35F22AB7-84A3-4827-9C4D-D4F6B0603EFE}" srcOrd="0" destOrd="0" presId="urn:microsoft.com/office/officeart/2005/8/layout/hierarchy2"/>
    <dgm:cxn modelId="{A8F75216-2DB8-4649-BF07-8F0B3C5DE7F7}" type="presParOf" srcId="{F3990766-007F-46A1-AB97-D9552265B02E}" destId="{37487F94-9D5C-4613-ADFB-F84FC0B50FC3}" srcOrd="0" destOrd="0" presId="urn:microsoft.com/office/officeart/2005/8/layout/hierarchy2"/>
    <dgm:cxn modelId="{04326C5E-3FBC-4812-98CA-00281EBB8BD3}" type="presParOf" srcId="{37487F94-9D5C-4613-ADFB-F84FC0B50FC3}" destId="{346B228C-6874-4AFD-9C8A-EFD96C7B0BAE}" srcOrd="0" destOrd="0" presId="urn:microsoft.com/office/officeart/2005/8/layout/hierarchy2"/>
    <dgm:cxn modelId="{BECFDFB3-9788-4000-9045-17B96AF23591}" type="presParOf" srcId="{37487F94-9D5C-4613-ADFB-F84FC0B50FC3}" destId="{F23F8208-0AED-456B-866F-37B2469BB16A}" srcOrd="1" destOrd="0" presId="urn:microsoft.com/office/officeart/2005/8/layout/hierarchy2"/>
    <dgm:cxn modelId="{5C66CA76-6423-4575-8888-5A2591A7D093}" type="presParOf" srcId="{F23F8208-0AED-456B-866F-37B2469BB16A}" destId="{2E096EF4-7D81-4CDA-8986-DDB942303B00}" srcOrd="0" destOrd="0" presId="urn:microsoft.com/office/officeart/2005/8/layout/hierarchy2"/>
    <dgm:cxn modelId="{D2E46ADA-FF52-4E0E-92DA-12D300A9AE7B}" type="presParOf" srcId="{2E096EF4-7D81-4CDA-8986-DDB942303B00}" destId="{59C9A489-84EC-40EA-9F50-59ABCF781C69}" srcOrd="0" destOrd="0" presId="urn:microsoft.com/office/officeart/2005/8/layout/hierarchy2"/>
    <dgm:cxn modelId="{349D514A-2BE2-48A5-901A-018BE5D1A80B}" type="presParOf" srcId="{F23F8208-0AED-456B-866F-37B2469BB16A}" destId="{2C6D6151-39A4-4408-BF56-2599F99F8A1B}" srcOrd="1" destOrd="0" presId="urn:microsoft.com/office/officeart/2005/8/layout/hierarchy2"/>
    <dgm:cxn modelId="{6B86D36B-356C-40E0-B65F-E797616131B6}" type="presParOf" srcId="{2C6D6151-39A4-4408-BF56-2599F99F8A1B}" destId="{3937CE2B-C0F7-405A-9332-67A55064C5FC}" srcOrd="0" destOrd="0" presId="urn:microsoft.com/office/officeart/2005/8/layout/hierarchy2"/>
    <dgm:cxn modelId="{3A36AA60-8B99-47CB-A279-27D60A224282}" type="presParOf" srcId="{2C6D6151-39A4-4408-BF56-2599F99F8A1B}" destId="{1A21E891-51BC-4199-83C9-0579BDFAC2EB}" srcOrd="1" destOrd="0" presId="urn:microsoft.com/office/officeart/2005/8/layout/hierarchy2"/>
    <dgm:cxn modelId="{B4F6FB44-1CC4-40B3-BB23-DA5F1CC70952}" type="presParOf" srcId="{F3990766-007F-46A1-AB97-D9552265B02E}" destId="{440DE818-88DC-47A4-BAA7-2BF971B3E61C}" srcOrd="1" destOrd="0" presId="urn:microsoft.com/office/officeart/2005/8/layout/hierarchy2"/>
    <dgm:cxn modelId="{30B19315-82AF-403B-AF57-5BC754D91970}" type="presParOf" srcId="{440DE818-88DC-47A4-BAA7-2BF971B3E61C}" destId="{D9961F4F-9C31-4FC3-B75A-0F000155A14B}" srcOrd="0" destOrd="0" presId="urn:microsoft.com/office/officeart/2005/8/layout/hierarchy2"/>
    <dgm:cxn modelId="{437C64E0-3EF7-49F0-BC0E-323E59ACD660}" type="presParOf" srcId="{440DE818-88DC-47A4-BAA7-2BF971B3E61C}" destId="{19B37490-5747-4440-967F-EF14A0F36865}" srcOrd="1" destOrd="0" presId="urn:microsoft.com/office/officeart/2005/8/layout/hierarchy2"/>
    <dgm:cxn modelId="{8BABD202-5580-4C8F-AA4D-7C4BB9DB4C30}" type="presParOf" srcId="{19B37490-5747-4440-967F-EF14A0F36865}" destId="{35F22AB7-84A3-4827-9C4D-D4F6B0603EFE}" srcOrd="0" destOrd="0" presId="urn:microsoft.com/office/officeart/2005/8/layout/hierarchy2"/>
    <dgm:cxn modelId="{6CA830AE-5F24-415B-A74B-11DCB598BEA0}" type="presParOf" srcId="{35F22AB7-84A3-4827-9C4D-D4F6B0603EFE}" destId="{D6CB593D-FE98-4D5D-A7C3-4D8AB0D608D2}" srcOrd="0" destOrd="0" presId="urn:microsoft.com/office/officeart/2005/8/layout/hierarchy2"/>
    <dgm:cxn modelId="{0DEF47DA-636C-4AB1-B467-215B98C72225}" type="presParOf" srcId="{19B37490-5747-4440-967F-EF14A0F36865}" destId="{915CB1BE-640A-4567-A54F-D8A46B01CAA4}" srcOrd="1" destOrd="0" presId="urn:microsoft.com/office/officeart/2005/8/layout/hierarchy2"/>
    <dgm:cxn modelId="{288CDB0C-697C-470B-A750-147A71BB03C9}" type="presParOf" srcId="{915CB1BE-640A-4567-A54F-D8A46B01CAA4}" destId="{666AAA6D-28D0-4CB7-BC9C-F95B24DC5422}" srcOrd="0" destOrd="0" presId="urn:microsoft.com/office/officeart/2005/8/layout/hierarchy2"/>
    <dgm:cxn modelId="{ED80BAE0-CC0A-4DF2-AE3C-DC39E05A55BE}" type="presParOf" srcId="{915CB1BE-640A-4567-A54F-D8A46B01CAA4}" destId="{A3764302-F212-4369-A43F-7483EF681B49}" srcOrd="1" destOrd="0" presId="urn:microsoft.com/office/officeart/2005/8/layout/hierarchy2"/>
    <dgm:cxn modelId="{7846C223-8227-4B0A-AC9B-8FD95BC05CCD}" type="presParOf" srcId="{A3764302-F212-4369-A43F-7483EF681B49}" destId="{5E2837B8-948B-4B64-AE68-35024F8E50CB}" srcOrd="0" destOrd="0" presId="urn:microsoft.com/office/officeart/2005/8/layout/hierarchy2"/>
    <dgm:cxn modelId="{1D335EE7-D1C6-4762-9D82-3DDDC099F44F}" type="presParOf" srcId="{5E2837B8-948B-4B64-AE68-35024F8E50CB}" destId="{08B982B2-F580-4FE6-A982-791CB726073D}" srcOrd="0" destOrd="0" presId="urn:microsoft.com/office/officeart/2005/8/layout/hierarchy2"/>
    <dgm:cxn modelId="{AD311F00-A0A7-423E-A0F9-703C12780B85}" type="presParOf" srcId="{A3764302-F212-4369-A43F-7483EF681B49}" destId="{703690AF-A9D6-4DD5-BB21-06BF57F815F9}" srcOrd="1" destOrd="0" presId="urn:microsoft.com/office/officeart/2005/8/layout/hierarchy2"/>
    <dgm:cxn modelId="{EB194E37-9B28-40B3-98E0-422CD920DA5B}" type="presParOf" srcId="{703690AF-A9D6-4DD5-BB21-06BF57F815F9}" destId="{4B9C5C57-90E7-44BB-9716-01855EBD3F7F}" srcOrd="0" destOrd="0" presId="urn:microsoft.com/office/officeart/2005/8/layout/hierarchy2"/>
    <dgm:cxn modelId="{6CD2045C-265C-4103-A903-F5A91186A06B}" type="presParOf" srcId="{703690AF-A9D6-4DD5-BB21-06BF57F815F9}" destId="{489BCF0F-BB1B-44E6-ADC9-D44360B03E4A}" srcOrd="1" destOrd="0" presId="urn:microsoft.com/office/officeart/2005/8/layout/hierarchy2"/>
    <dgm:cxn modelId="{7BF447B5-90F8-4799-BDDE-764C0F22CA73}" type="presParOf" srcId="{489BCF0F-BB1B-44E6-ADC9-D44360B03E4A}" destId="{11CD6A55-C069-41DF-A023-4FA26A70985D}" srcOrd="0" destOrd="0" presId="urn:microsoft.com/office/officeart/2005/8/layout/hierarchy2"/>
    <dgm:cxn modelId="{54248691-744C-47D7-BDF1-4D3CD59C3318}" type="presParOf" srcId="{11CD6A55-C069-41DF-A023-4FA26A70985D}" destId="{3B46EFFB-9AE0-4F9D-92D8-E33E9611ED27}" srcOrd="0" destOrd="0" presId="urn:microsoft.com/office/officeart/2005/8/layout/hierarchy2"/>
    <dgm:cxn modelId="{1C54F280-A263-43A5-9869-38B45EA4E55F}" type="presParOf" srcId="{489BCF0F-BB1B-44E6-ADC9-D44360B03E4A}" destId="{DFAAE5AC-D172-4451-A2CD-C729C2B23598}" srcOrd="1" destOrd="0" presId="urn:microsoft.com/office/officeart/2005/8/layout/hierarchy2"/>
    <dgm:cxn modelId="{652F973A-2C12-4972-B616-CA84BF4D0E69}" type="presParOf" srcId="{DFAAE5AC-D172-4451-A2CD-C729C2B23598}" destId="{FD3C59B4-F2D7-43D6-A5C3-CB2BA54028CD}" srcOrd="0" destOrd="0" presId="urn:microsoft.com/office/officeart/2005/8/layout/hierarchy2"/>
    <dgm:cxn modelId="{732F56DC-8289-4BF1-B64D-97069BC2C8BB}" type="presParOf" srcId="{DFAAE5AC-D172-4451-A2CD-C729C2B23598}" destId="{6B40ADD0-D686-45BC-8DA9-9B4ACF1F657B}" srcOrd="1" destOrd="0" presId="urn:microsoft.com/office/officeart/2005/8/layout/hierarchy2"/>
    <dgm:cxn modelId="{95D69AA6-980E-4B0C-BEED-E38C323C6F70}" type="presParOf" srcId="{6B40ADD0-D686-45BC-8DA9-9B4ACF1F657B}" destId="{FAE042FD-BD70-4125-B729-C914540C1E6B}" srcOrd="0" destOrd="0" presId="urn:microsoft.com/office/officeart/2005/8/layout/hierarchy2"/>
    <dgm:cxn modelId="{2258084E-0397-42AA-A379-20CFFE0B4B99}" type="presParOf" srcId="{FAE042FD-BD70-4125-B729-C914540C1E6B}" destId="{36C1C755-D332-4915-BA0E-8533110162F8}" srcOrd="0" destOrd="0" presId="urn:microsoft.com/office/officeart/2005/8/layout/hierarchy2"/>
    <dgm:cxn modelId="{3BCC1029-935B-4A27-ABCB-18F27EB8749E}" type="presParOf" srcId="{6B40ADD0-D686-45BC-8DA9-9B4ACF1F657B}" destId="{09207F6A-D9EB-4F4A-B7DE-F7887F1CA6F9}" srcOrd="1" destOrd="0" presId="urn:microsoft.com/office/officeart/2005/8/layout/hierarchy2"/>
    <dgm:cxn modelId="{68117266-3E9C-4906-A638-9DDB0BCB5BE0}" type="presParOf" srcId="{09207F6A-D9EB-4F4A-B7DE-F7887F1CA6F9}" destId="{6FEF778E-3C5E-445F-8BD7-F33EF91D3E8B}" srcOrd="0" destOrd="0" presId="urn:microsoft.com/office/officeart/2005/8/layout/hierarchy2"/>
    <dgm:cxn modelId="{D2DBF64D-1662-4A52-AC92-B76E1F1C40BF}" type="presParOf" srcId="{09207F6A-D9EB-4F4A-B7DE-F7887F1CA6F9}" destId="{6FCE98DA-8FF3-4211-B755-E85B5E71651B}" srcOrd="1" destOrd="0" presId="urn:microsoft.com/office/officeart/2005/8/layout/hierarchy2"/>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4.xml><?xml version="1.0" encoding="utf-8"?>
<dgm:dataModel xmlns:dgm="http://schemas.openxmlformats.org/drawingml/2006/diagram" xmlns:a="http://schemas.openxmlformats.org/drawingml/2006/main">
  <dgm:ptLst>
    <dgm:pt modelId="{49264237-1663-4D1E-AA92-F194889C5D6A}" type="doc">
      <dgm:prSet loTypeId="urn:microsoft.com/office/officeart/2005/8/layout/hierarchy2" loCatId="hierarchy" qsTypeId="urn:microsoft.com/office/officeart/2005/8/quickstyle/simple1" qsCatId="simple" csTypeId="urn:microsoft.com/office/officeart/2005/8/colors/accent1_2" csCatId="accent1" phldr="1"/>
      <dgm:spPr/>
      <dgm:t>
        <a:bodyPr/>
        <a:lstStyle/>
        <a:p>
          <a:endParaRPr lang="nl-NL"/>
        </a:p>
      </dgm:t>
    </dgm:pt>
    <dgm:pt modelId="{50686566-9484-471A-9F22-23A9D4918F82}">
      <dgm:prSet phldrT="[Tekst]"/>
      <dgm:spPr/>
      <dgm:t>
        <a:bodyPr/>
        <a:lstStyle/>
        <a:p>
          <a:r>
            <a:rPr lang="nl-NL"/>
            <a:t>Bronnen</a:t>
          </a:r>
        </a:p>
      </dgm:t>
    </dgm:pt>
    <dgm:pt modelId="{A2B41B32-6659-4BBD-8BE3-1AB11F7AB849}" type="parTrans" cxnId="{25B56D58-153D-4AC6-920E-E300DC71F946}">
      <dgm:prSet/>
      <dgm:spPr/>
      <dgm:t>
        <a:bodyPr/>
        <a:lstStyle/>
        <a:p>
          <a:endParaRPr lang="nl-NL"/>
        </a:p>
      </dgm:t>
    </dgm:pt>
    <dgm:pt modelId="{6DA59574-6FF0-4C8E-ADCA-FC223DE705D8}" type="sibTrans" cxnId="{25B56D58-153D-4AC6-920E-E300DC71F946}">
      <dgm:prSet/>
      <dgm:spPr/>
      <dgm:t>
        <a:bodyPr/>
        <a:lstStyle/>
        <a:p>
          <a:endParaRPr lang="nl-NL"/>
        </a:p>
      </dgm:t>
    </dgm:pt>
    <dgm:pt modelId="{6E60BF42-80EE-44A4-80AF-6EF03F6593DE}">
      <dgm:prSet phldrT="[Tekst]"/>
      <dgm:spPr>
        <a:solidFill>
          <a:schemeClr val="accent1"/>
        </a:solidFill>
      </dgm:spPr>
      <dgm:t>
        <a:bodyPr/>
        <a:lstStyle/>
        <a:p>
          <a:r>
            <a:rPr lang="nl-NL"/>
            <a:t>Staging</a:t>
          </a:r>
        </a:p>
      </dgm:t>
    </dgm:pt>
    <dgm:pt modelId="{58502C85-18D2-4635-9572-803DC7C3E448}" type="parTrans" cxnId="{745BFE93-56C3-41A3-A803-A36421897CDC}">
      <dgm:prSet/>
      <dgm:spPr/>
      <dgm:t>
        <a:bodyPr/>
        <a:lstStyle/>
        <a:p>
          <a:endParaRPr lang="nl-NL"/>
        </a:p>
      </dgm:t>
    </dgm:pt>
    <dgm:pt modelId="{71E44457-467D-4D33-B1B2-A5754704F901}" type="sibTrans" cxnId="{745BFE93-56C3-41A3-A803-A36421897CDC}">
      <dgm:prSet/>
      <dgm:spPr/>
      <dgm:t>
        <a:bodyPr/>
        <a:lstStyle/>
        <a:p>
          <a:endParaRPr lang="nl-NL"/>
        </a:p>
      </dgm:t>
    </dgm:pt>
    <dgm:pt modelId="{D539D447-F14D-40EA-A413-F627CB1845C2}">
      <dgm:prSet phldrT="[Tekst]"/>
      <dgm:spPr>
        <a:solidFill>
          <a:schemeClr val="accent2"/>
        </a:solidFill>
      </dgm:spPr>
      <dgm:t>
        <a:bodyPr/>
        <a:lstStyle/>
        <a:p>
          <a:r>
            <a:rPr lang="nl-NL"/>
            <a:t>GGM Technisch</a:t>
          </a:r>
        </a:p>
      </dgm:t>
    </dgm:pt>
    <dgm:pt modelId="{07771190-0225-46B0-8B0E-4ECD62EB6478}" type="parTrans" cxnId="{354B43F6-5F57-4A4B-B593-7971470BBB85}">
      <dgm:prSet/>
      <dgm:spPr/>
      <dgm:t>
        <a:bodyPr/>
        <a:lstStyle/>
        <a:p>
          <a:endParaRPr lang="nl-NL"/>
        </a:p>
      </dgm:t>
    </dgm:pt>
    <dgm:pt modelId="{D9F58287-7433-44DB-9051-4ADC82014346}" type="sibTrans" cxnId="{354B43F6-5F57-4A4B-B593-7971470BBB85}">
      <dgm:prSet/>
      <dgm:spPr/>
      <dgm:t>
        <a:bodyPr/>
        <a:lstStyle/>
        <a:p>
          <a:endParaRPr lang="nl-NL"/>
        </a:p>
      </dgm:t>
    </dgm:pt>
    <dgm:pt modelId="{DB6DEA9C-47E3-4602-8512-B58345418480}">
      <dgm:prSet phldrT="[Tekst]"/>
      <dgm:spPr/>
      <dgm:t>
        <a:bodyPr/>
        <a:lstStyle/>
        <a:p>
          <a:r>
            <a:rPr lang="nl-NL"/>
            <a:t>Mapping</a:t>
          </a:r>
        </a:p>
      </dgm:t>
    </dgm:pt>
    <dgm:pt modelId="{3C775A7C-89C4-4B83-A6A7-BE3AE1B22C68}" type="parTrans" cxnId="{3FDBE46F-AA04-40E9-9107-8D6ABDB63BC9}">
      <dgm:prSet/>
      <dgm:spPr/>
      <dgm:t>
        <a:bodyPr/>
        <a:lstStyle/>
        <a:p>
          <a:endParaRPr lang="nl-NL"/>
        </a:p>
      </dgm:t>
    </dgm:pt>
    <dgm:pt modelId="{9A485B8B-EEF2-4C75-8F6A-11B10D7B54BD}" type="sibTrans" cxnId="{3FDBE46F-AA04-40E9-9107-8D6ABDB63BC9}">
      <dgm:prSet/>
      <dgm:spPr/>
      <dgm:t>
        <a:bodyPr/>
        <a:lstStyle/>
        <a:p>
          <a:endParaRPr lang="nl-NL"/>
        </a:p>
      </dgm:t>
    </dgm:pt>
    <dgm:pt modelId="{6D825ADE-ED87-4AF6-A487-F008E142273C}">
      <dgm:prSet phldrT="[Tekst]"/>
      <dgm:spPr/>
      <dgm:t>
        <a:bodyPr/>
        <a:lstStyle/>
        <a:p>
          <a:r>
            <a:rPr lang="nl-NL"/>
            <a:t>Views</a:t>
          </a:r>
        </a:p>
      </dgm:t>
    </dgm:pt>
    <dgm:pt modelId="{99B93C1E-2063-4133-A469-5FEE3B44D7CC}" type="parTrans" cxnId="{B3FC2001-B2CA-481D-AF47-4C0AD878A236}">
      <dgm:prSet/>
      <dgm:spPr/>
      <dgm:t>
        <a:bodyPr/>
        <a:lstStyle/>
        <a:p>
          <a:endParaRPr lang="nl-NL"/>
        </a:p>
      </dgm:t>
    </dgm:pt>
    <dgm:pt modelId="{196AB59A-1E18-4C22-BFBE-417E13970D7E}" type="sibTrans" cxnId="{B3FC2001-B2CA-481D-AF47-4C0AD878A236}">
      <dgm:prSet/>
      <dgm:spPr/>
      <dgm:t>
        <a:bodyPr/>
        <a:lstStyle/>
        <a:p>
          <a:endParaRPr lang="nl-NL"/>
        </a:p>
      </dgm:t>
    </dgm:pt>
    <dgm:pt modelId="{BD813989-AA87-4383-9E60-C2BB1CA26498}">
      <dgm:prSet phldrT="[Tekst]"/>
      <dgm:spPr/>
      <dgm:t>
        <a:bodyPr/>
        <a:lstStyle/>
        <a:p>
          <a:r>
            <a:rPr lang="nl-NL"/>
            <a:t>GGM tabellen</a:t>
          </a:r>
        </a:p>
      </dgm:t>
    </dgm:pt>
    <dgm:pt modelId="{2A274B21-2F22-45A1-8B6D-2018A4F53135}" type="parTrans" cxnId="{041458DD-1BF0-4016-8DC5-AE6A2DA7AD84}">
      <dgm:prSet/>
      <dgm:spPr/>
      <dgm:t>
        <a:bodyPr/>
        <a:lstStyle/>
        <a:p>
          <a:endParaRPr lang="nl-NL"/>
        </a:p>
      </dgm:t>
    </dgm:pt>
    <dgm:pt modelId="{04400BC4-AFFE-46D5-82F9-FB947125D483}" type="sibTrans" cxnId="{041458DD-1BF0-4016-8DC5-AE6A2DA7AD84}">
      <dgm:prSet/>
      <dgm:spPr/>
      <dgm:t>
        <a:bodyPr/>
        <a:lstStyle/>
        <a:p>
          <a:endParaRPr lang="nl-NL"/>
        </a:p>
      </dgm:t>
    </dgm:pt>
    <dgm:pt modelId="{D0A08173-2F39-4A5E-9CC7-B09E371AE50A}">
      <dgm:prSet phldrT="[Tekst]"/>
      <dgm:spPr>
        <a:solidFill>
          <a:schemeClr val="accent1"/>
        </a:solidFill>
      </dgm:spPr>
      <dgm:t>
        <a:bodyPr/>
        <a:lstStyle/>
        <a:p>
          <a:r>
            <a:rPr lang="nl-NL"/>
            <a:t>GGM Logisch</a:t>
          </a:r>
        </a:p>
      </dgm:t>
    </dgm:pt>
    <dgm:pt modelId="{80AE561B-50A5-4F41-9387-F294569F0371}" type="sibTrans" cxnId="{9800C59A-6C65-421C-86C3-A5322828E107}">
      <dgm:prSet/>
      <dgm:spPr/>
      <dgm:t>
        <a:bodyPr/>
        <a:lstStyle/>
        <a:p>
          <a:endParaRPr lang="nl-NL"/>
        </a:p>
      </dgm:t>
    </dgm:pt>
    <dgm:pt modelId="{3A088AD9-48DB-47AF-9447-0D0112387D92}" type="parTrans" cxnId="{9800C59A-6C65-421C-86C3-A5322828E107}">
      <dgm:prSet/>
      <dgm:spPr/>
      <dgm:t>
        <a:bodyPr/>
        <a:lstStyle/>
        <a:p>
          <a:endParaRPr lang="nl-NL"/>
        </a:p>
      </dgm:t>
    </dgm:pt>
    <dgm:pt modelId="{F3990766-007F-46A1-AB97-D9552265B02E}" type="pres">
      <dgm:prSet presAssocID="{49264237-1663-4D1E-AA92-F194889C5D6A}" presName="diagram" presStyleCnt="0">
        <dgm:presLayoutVars>
          <dgm:chPref val="1"/>
          <dgm:dir/>
          <dgm:animOne val="branch"/>
          <dgm:animLvl val="lvl"/>
          <dgm:resizeHandles val="exact"/>
        </dgm:presLayoutVars>
      </dgm:prSet>
      <dgm:spPr/>
    </dgm:pt>
    <dgm:pt modelId="{37487F94-9D5C-4613-ADFB-F84FC0B50FC3}" type="pres">
      <dgm:prSet presAssocID="{50686566-9484-471A-9F22-23A9D4918F82}" presName="root1" presStyleCnt="0"/>
      <dgm:spPr/>
    </dgm:pt>
    <dgm:pt modelId="{346B228C-6874-4AFD-9C8A-EFD96C7B0BAE}" type="pres">
      <dgm:prSet presAssocID="{50686566-9484-471A-9F22-23A9D4918F82}" presName="LevelOneTextNode" presStyleLbl="node0" presStyleIdx="0" presStyleCnt="2">
        <dgm:presLayoutVars>
          <dgm:chPref val="3"/>
        </dgm:presLayoutVars>
      </dgm:prSet>
      <dgm:spPr/>
    </dgm:pt>
    <dgm:pt modelId="{F23F8208-0AED-456B-866F-37B2469BB16A}" type="pres">
      <dgm:prSet presAssocID="{50686566-9484-471A-9F22-23A9D4918F82}" presName="level2hierChild" presStyleCnt="0"/>
      <dgm:spPr/>
    </dgm:pt>
    <dgm:pt modelId="{2E096EF4-7D81-4CDA-8986-DDB942303B00}" type="pres">
      <dgm:prSet presAssocID="{58502C85-18D2-4635-9572-803DC7C3E448}" presName="conn2-1" presStyleLbl="parChTrans1D2" presStyleIdx="0" presStyleCnt="2"/>
      <dgm:spPr/>
    </dgm:pt>
    <dgm:pt modelId="{59C9A489-84EC-40EA-9F50-59ABCF781C69}" type="pres">
      <dgm:prSet presAssocID="{58502C85-18D2-4635-9572-803DC7C3E448}" presName="connTx" presStyleLbl="parChTrans1D2" presStyleIdx="0" presStyleCnt="2"/>
      <dgm:spPr/>
    </dgm:pt>
    <dgm:pt modelId="{2C6D6151-39A4-4408-BF56-2599F99F8A1B}" type="pres">
      <dgm:prSet presAssocID="{6E60BF42-80EE-44A4-80AF-6EF03F6593DE}" presName="root2" presStyleCnt="0"/>
      <dgm:spPr/>
    </dgm:pt>
    <dgm:pt modelId="{3937CE2B-C0F7-405A-9332-67A55064C5FC}" type="pres">
      <dgm:prSet presAssocID="{6E60BF42-80EE-44A4-80AF-6EF03F6593DE}" presName="LevelTwoTextNode" presStyleLbl="node2" presStyleIdx="0" presStyleCnt="2">
        <dgm:presLayoutVars>
          <dgm:chPref val="3"/>
        </dgm:presLayoutVars>
      </dgm:prSet>
      <dgm:spPr/>
    </dgm:pt>
    <dgm:pt modelId="{1A21E891-51BC-4199-83C9-0579BDFAC2EB}" type="pres">
      <dgm:prSet presAssocID="{6E60BF42-80EE-44A4-80AF-6EF03F6593DE}" presName="level3hierChild" presStyleCnt="0"/>
      <dgm:spPr/>
    </dgm:pt>
    <dgm:pt modelId="{440DE818-88DC-47A4-BAA7-2BF971B3E61C}" type="pres">
      <dgm:prSet presAssocID="{D0A08173-2F39-4A5E-9CC7-B09E371AE50A}" presName="root1" presStyleCnt="0"/>
      <dgm:spPr/>
    </dgm:pt>
    <dgm:pt modelId="{D9961F4F-9C31-4FC3-B75A-0F000155A14B}" type="pres">
      <dgm:prSet presAssocID="{D0A08173-2F39-4A5E-9CC7-B09E371AE50A}" presName="LevelOneTextNode" presStyleLbl="node0" presStyleIdx="1" presStyleCnt="2">
        <dgm:presLayoutVars>
          <dgm:chPref val="3"/>
        </dgm:presLayoutVars>
      </dgm:prSet>
      <dgm:spPr/>
    </dgm:pt>
    <dgm:pt modelId="{19B37490-5747-4440-967F-EF14A0F36865}" type="pres">
      <dgm:prSet presAssocID="{D0A08173-2F39-4A5E-9CC7-B09E371AE50A}" presName="level2hierChild" presStyleCnt="0"/>
      <dgm:spPr/>
    </dgm:pt>
    <dgm:pt modelId="{35F22AB7-84A3-4827-9C4D-D4F6B0603EFE}" type="pres">
      <dgm:prSet presAssocID="{07771190-0225-46B0-8B0E-4ECD62EB6478}" presName="conn2-1" presStyleLbl="parChTrans1D2" presStyleIdx="1" presStyleCnt="2"/>
      <dgm:spPr/>
    </dgm:pt>
    <dgm:pt modelId="{D6CB593D-FE98-4D5D-A7C3-4D8AB0D608D2}" type="pres">
      <dgm:prSet presAssocID="{07771190-0225-46B0-8B0E-4ECD62EB6478}" presName="connTx" presStyleLbl="parChTrans1D2" presStyleIdx="1" presStyleCnt="2"/>
      <dgm:spPr/>
    </dgm:pt>
    <dgm:pt modelId="{915CB1BE-640A-4567-A54F-D8A46B01CAA4}" type="pres">
      <dgm:prSet presAssocID="{D539D447-F14D-40EA-A413-F627CB1845C2}" presName="root2" presStyleCnt="0"/>
      <dgm:spPr/>
    </dgm:pt>
    <dgm:pt modelId="{666AAA6D-28D0-4CB7-BC9C-F95B24DC5422}" type="pres">
      <dgm:prSet presAssocID="{D539D447-F14D-40EA-A413-F627CB1845C2}" presName="LevelTwoTextNode" presStyleLbl="node2" presStyleIdx="1" presStyleCnt="2">
        <dgm:presLayoutVars>
          <dgm:chPref val="3"/>
        </dgm:presLayoutVars>
      </dgm:prSet>
      <dgm:spPr/>
    </dgm:pt>
    <dgm:pt modelId="{A3764302-F212-4369-A43F-7483EF681B49}" type="pres">
      <dgm:prSet presAssocID="{D539D447-F14D-40EA-A413-F627CB1845C2}" presName="level3hierChild" presStyleCnt="0"/>
      <dgm:spPr/>
    </dgm:pt>
    <dgm:pt modelId="{5E2837B8-948B-4B64-AE68-35024F8E50CB}" type="pres">
      <dgm:prSet presAssocID="{3C775A7C-89C4-4B83-A6A7-BE3AE1B22C68}" presName="conn2-1" presStyleLbl="parChTrans1D3" presStyleIdx="0" presStyleCnt="1"/>
      <dgm:spPr/>
    </dgm:pt>
    <dgm:pt modelId="{08B982B2-F580-4FE6-A982-791CB726073D}" type="pres">
      <dgm:prSet presAssocID="{3C775A7C-89C4-4B83-A6A7-BE3AE1B22C68}" presName="connTx" presStyleLbl="parChTrans1D3" presStyleIdx="0" presStyleCnt="1"/>
      <dgm:spPr/>
    </dgm:pt>
    <dgm:pt modelId="{703690AF-A9D6-4DD5-BB21-06BF57F815F9}" type="pres">
      <dgm:prSet presAssocID="{DB6DEA9C-47E3-4602-8512-B58345418480}" presName="root2" presStyleCnt="0"/>
      <dgm:spPr/>
    </dgm:pt>
    <dgm:pt modelId="{4B9C5C57-90E7-44BB-9716-01855EBD3F7F}" type="pres">
      <dgm:prSet presAssocID="{DB6DEA9C-47E3-4602-8512-B58345418480}" presName="LevelTwoTextNode" presStyleLbl="node3" presStyleIdx="0" presStyleCnt="1" custLinFactNeighborX="2183" custLinFactNeighborY="-39286">
        <dgm:presLayoutVars>
          <dgm:chPref val="3"/>
        </dgm:presLayoutVars>
      </dgm:prSet>
      <dgm:spPr/>
    </dgm:pt>
    <dgm:pt modelId="{489BCF0F-BB1B-44E6-ADC9-D44360B03E4A}" type="pres">
      <dgm:prSet presAssocID="{DB6DEA9C-47E3-4602-8512-B58345418480}" presName="level3hierChild" presStyleCnt="0"/>
      <dgm:spPr/>
    </dgm:pt>
    <dgm:pt modelId="{11CD6A55-C069-41DF-A023-4FA26A70985D}" type="pres">
      <dgm:prSet presAssocID="{99B93C1E-2063-4133-A469-5FEE3B44D7CC}" presName="conn2-1" presStyleLbl="parChTrans1D4" presStyleIdx="0" presStyleCnt="2"/>
      <dgm:spPr/>
    </dgm:pt>
    <dgm:pt modelId="{3B46EFFB-9AE0-4F9D-92D8-E33E9611ED27}" type="pres">
      <dgm:prSet presAssocID="{99B93C1E-2063-4133-A469-5FEE3B44D7CC}" presName="connTx" presStyleLbl="parChTrans1D4" presStyleIdx="0" presStyleCnt="2"/>
      <dgm:spPr/>
    </dgm:pt>
    <dgm:pt modelId="{DFAAE5AC-D172-4451-A2CD-C729C2B23598}" type="pres">
      <dgm:prSet presAssocID="{6D825ADE-ED87-4AF6-A487-F008E142273C}" presName="root2" presStyleCnt="0"/>
      <dgm:spPr/>
    </dgm:pt>
    <dgm:pt modelId="{FD3C59B4-F2D7-43D6-A5C3-CB2BA54028CD}" type="pres">
      <dgm:prSet presAssocID="{6D825ADE-ED87-4AF6-A487-F008E142273C}" presName="LevelTwoTextNode" presStyleLbl="node4" presStyleIdx="0" presStyleCnt="2" custLinFactNeighborX="5456" custLinFactNeighborY="-39287">
        <dgm:presLayoutVars>
          <dgm:chPref val="3"/>
        </dgm:presLayoutVars>
      </dgm:prSet>
      <dgm:spPr/>
    </dgm:pt>
    <dgm:pt modelId="{6B40ADD0-D686-45BC-8DA9-9B4ACF1F657B}" type="pres">
      <dgm:prSet presAssocID="{6D825ADE-ED87-4AF6-A487-F008E142273C}" presName="level3hierChild" presStyleCnt="0"/>
      <dgm:spPr/>
    </dgm:pt>
    <dgm:pt modelId="{FAE042FD-BD70-4125-B729-C914540C1E6B}" type="pres">
      <dgm:prSet presAssocID="{2A274B21-2F22-45A1-8B6D-2018A4F53135}" presName="conn2-1" presStyleLbl="parChTrans1D4" presStyleIdx="1" presStyleCnt="2"/>
      <dgm:spPr/>
    </dgm:pt>
    <dgm:pt modelId="{36C1C755-D332-4915-BA0E-8533110162F8}" type="pres">
      <dgm:prSet presAssocID="{2A274B21-2F22-45A1-8B6D-2018A4F53135}" presName="connTx" presStyleLbl="parChTrans1D4" presStyleIdx="1" presStyleCnt="2"/>
      <dgm:spPr/>
    </dgm:pt>
    <dgm:pt modelId="{09207F6A-D9EB-4F4A-B7DE-F7887F1CA6F9}" type="pres">
      <dgm:prSet presAssocID="{BD813989-AA87-4383-9E60-C2BB1CA26498}" presName="root2" presStyleCnt="0"/>
      <dgm:spPr/>
    </dgm:pt>
    <dgm:pt modelId="{6FEF778E-3C5E-445F-8BD7-F33EF91D3E8B}" type="pres">
      <dgm:prSet presAssocID="{BD813989-AA87-4383-9E60-C2BB1CA26498}" presName="LevelTwoTextNode" presStyleLbl="node4" presStyleIdx="1" presStyleCnt="2" custLinFactNeighborX="115" custLinFactNeighborY="-39286">
        <dgm:presLayoutVars>
          <dgm:chPref val="3"/>
        </dgm:presLayoutVars>
      </dgm:prSet>
      <dgm:spPr/>
    </dgm:pt>
    <dgm:pt modelId="{6FCE98DA-8FF3-4211-B755-E85B5E71651B}" type="pres">
      <dgm:prSet presAssocID="{BD813989-AA87-4383-9E60-C2BB1CA26498}" presName="level3hierChild" presStyleCnt="0"/>
      <dgm:spPr/>
    </dgm:pt>
  </dgm:ptLst>
  <dgm:cxnLst>
    <dgm:cxn modelId="{B3FC2001-B2CA-481D-AF47-4C0AD878A236}" srcId="{DB6DEA9C-47E3-4602-8512-B58345418480}" destId="{6D825ADE-ED87-4AF6-A487-F008E142273C}" srcOrd="0" destOrd="0" parTransId="{99B93C1E-2063-4133-A469-5FEE3B44D7CC}" sibTransId="{196AB59A-1E18-4C22-BFBE-417E13970D7E}"/>
    <dgm:cxn modelId="{19AB6103-A5CA-4C8B-90DE-6FB39D0192EC}" type="presOf" srcId="{6D825ADE-ED87-4AF6-A487-F008E142273C}" destId="{FD3C59B4-F2D7-43D6-A5C3-CB2BA54028CD}" srcOrd="0" destOrd="0" presId="urn:microsoft.com/office/officeart/2005/8/layout/hierarchy2"/>
    <dgm:cxn modelId="{20CF0517-63AA-48F2-ACB8-2B578700A98E}" type="presOf" srcId="{DB6DEA9C-47E3-4602-8512-B58345418480}" destId="{4B9C5C57-90E7-44BB-9716-01855EBD3F7F}" srcOrd="0" destOrd="0" presId="urn:microsoft.com/office/officeart/2005/8/layout/hierarchy2"/>
    <dgm:cxn modelId="{D6BA862C-B00C-4A1E-9B35-E1F1E68FF494}" type="presOf" srcId="{D0A08173-2F39-4A5E-9CC7-B09E371AE50A}" destId="{D9961F4F-9C31-4FC3-B75A-0F000155A14B}" srcOrd="0" destOrd="0" presId="urn:microsoft.com/office/officeart/2005/8/layout/hierarchy2"/>
    <dgm:cxn modelId="{3FDBE46F-AA04-40E9-9107-8D6ABDB63BC9}" srcId="{D539D447-F14D-40EA-A413-F627CB1845C2}" destId="{DB6DEA9C-47E3-4602-8512-B58345418480}" srcOrd="0" destOrd="0" parTransId="{3C775A7C-89C4-4B83-A6A7-BE3AE1B22C68}" sibTransId="{9A485B8B-EEF2-4C75-8F6A-11B10D7B54BD}"/>
    <dgm:cxn modelId="{79527572-D926-4489-86D7-128D1DE39D12}" type="presOf" srcId="{2A274B21-2F22-45A1-8B6D-2018A4F53135}" destId="{36C1C755-D332-4915-BA0E-8533110162F8}" srcOrd="1" destOrd="0" presId="urn:microsoft.com/office/officeart/2005/8/layout/hierarchy2"/>
    <dgm:cxn modelId="{25B56D58-153D-4AC6-920E-E300DC71F946}" srcId="{49264237-1663-4D1E-AA92-F194889C5D6A}" destId="{50686566-9484-471A-9F22-23A9D4918F82}" srcOrd="0" destOrd="0" parTransId="{A2B41B32-6659-4BBD-8BE3-1AB11F7AB849}" sibTransId="{6DA59574-6FF0-4C8E-ADCA-FC223DE705D8}"/>
    <dgm:cxn modelId="{45F1FD58-5AC0-48FB-A78A-56D1B5A47C13}" type="presOf" srcId="{58502C85-18D2-4635-9572-803DC7C3E448}" destId="{2E096EF4-7D81-4CDA-8986-DDB942303B00}" srcOrd="0" destOrd="0" presId="urn:microsoft.com/office/officeart/2005/8/layout/hierarchy2"/>
    <dgm:cxn modelId="{D686B17F-8B45-40FA-B7F5-CCA85ECD437D}" type="presOf" srcId="{07771190-0225-46B0-8B0E-4ECD62EB6478}" destId="{D6CB593D-FE98-4D5D-A7C3-4D8AB0D608D2}" srcOrd="1" destOrd="0" presId="urn:microsoft.com/office/officeart/2005/8/layout/hierarchy2"/>
    <dgm:cxn modelId="{32B55987-8802-4BC9-9714-A149C0A51834}" type="presOf" srcId="{D539D447-F14D-40EA-A413-F627CB1845C2}" destId="{666AAA6D-28D0-4CB7-BC9C-F95B24DC5422}" srcOrd="0" destOrd="0" presId="urn:microsoft.com/office/officeart/2005/8/layout/hierarchy2"/>
    <dgm:cxn modelId="{69C3238C-528D-475F-9D73-A1477AD6260A}" type="presOf" srcId="{50686566-9484-471A-9F22-23A9D4918F82}" destId="{346B228C-6874-4AFD-9C8A-EFD96C7B0BAE}" srcOrd="0" destOrd="0" presId="urn:microsoft.com/office/officeart/2005/8/layout/hierarchy2"/>
    <dgm:cxn modelId="{1F438392-E12E-4C93-BD00-A9F5DE77A153}" type="presOf" srcId="{2A274B21-2F22-45A1-8B6D-2018A4F53135}" destId="{FAE042FD-BD70-4125-B729-C914540C1E6B}" srcOrd="0" destOrd="0" presId="urn:microsoft.com/office/officeart/2005/8/layout/hierarchy2"/>
    <dgm:cxn modelId="{745BFE93-56C3-41A3-A803-A36421897CDC}" srcId="{50686566-9484-471A-9F22-23A9D4918F82}" destId="{6E60BF42-80EE-44A4-80AF-6EF03F6593DE}" srcOrd="0" destOrd="0" parTransId="{58502C85-18D2-4635-9572-803DC7C3E448}" sibTransId="{71E44457-467D-4D33-B1B2-A5754704F901}"/>
    <dgm:cxn modelId="{9800C59A-6C65-421C-86C3-A5322828E107}" srcId="{49264237-1663-4D1E-AA92-F194889C5D6A}" destId="{D0A08173-2F39-4A5E-9CC7-B09E371AE50A}" srcOrd="1" destOrd="0" parTransId="{3A088AD9-48DB-47AF-9447-0D0112387D92}" sibTransId="{80AE561B-50A5-4F41-9387-F294569F0371}"/>
    <dgm:cxn modelId="{6763DE9B-A9AB-484C-A06C-A8E20859C485}" type="presOf" srcId="{BD813989-AA87-4383-9E60-C2BB1CA26498}" destId="{6FEF778E-3C5E-445F-8BD7-F33EF91D3E8B}" srcOrd="0" destOrd="0" presId="urn:microsoft.com/office/officeart/2005/8/layout/hierarchy2"/>
    <dgm:cxn modelId="{86581C9D-0148-4468-B07A-E37FE0CE76C3}" type="presOf" srcId="{49264237-1663-4D1E-AA92-F194889C5D6A}" destId="{F3990766-007F-46A1-AB97-D9552265B02E}" srcOrd="0" destOrd="0" presId="urn:microsoft.com/office/officeart/2005/8/layout/hierarchy2"/>
    <dgm:cxn modelId="{E692ACA5-207B-447A-BC84-5C64A40830E9}" type="presOf" srcId="{6E60BF42-80EE-44A4-80AF-6EF03F6593DE}" destId="{3937CE2B-C0F7-405A-9332-67A55064C5FC}" srcOrd="0" destOrd="0" presId="urn:microsoft.com/office/officeart/2005/8/layout/hierarchy2"/>
    <dgm:cxn modelId="{138E96AB-D93E-4F8E-80DB-7E66B6D72039}" type="presOf" srcId="{58502C85-18D2-4635-9572-803DC7C3E448}" destId="{59C9A489-84EC-40EA-9F50-59ABCF781C69}" srcOrd="1" destOrd="0" presId="urn:microsoft.com/office/officeart/2005/8/layout/hierarchy2"/>
    <dgm:cxn modelId="{1D3950D3-767A-46DA-8A2F-A98C80F03E11}" type="presOf" srcId="{3C775A7C-89C4-4B83-A6A7-BE3AE1B22C68}" destId="{08B982B2-F580-4FE6-A982-791CB726073D}" srcOrd="1" destOrd="0" presId="urn:microsoft.com/office/officeart/2005/8/layout/hierarchy2"/>
    <dgm:cxn modelId="{B9D37DD8-D4C2-49E7-B355-BDA518360112}" type="presOf" srcId="{99B93C1E-2063-4133-A469-5FEE3B44D7CC}" destId="{11CD6A55-C069-41DF-A023-4FA26A70985D}" srcOrd="0" destOrd="0" presId="urn:microsoft.com/office/officeart/2005/8/layout/hierarchy2"/>
    <dgm:cxn modelId="{041458DD-1BF0-4016-8DC5-AE6A2DA7AD84}" srcId="{6D825ADE-ED87-4AF6-A487-F008E142273C}" destId="{BD813989-AA87-4383-9E60-C2BB1CA26498}" srcOrd="0" destOrd="0" parTransId="{2A274B21-2F22-45A1-8B6D-2018A4F53135}" sibTransId="{04400BC4-AFFE-46D5-82F9-FB947125D483}"/>
    <dgm:cxn modelId="{89D95FEF-8444-46CC-BD8A-730C2FEF7043}" type="presOf" srcId="{3C775A7C-89C4-4B83-A6A7-BE3AE1B22C68}" destId="{5E2837B8-948B-4B64-AE68-35024F8E50CB}" srcOrd="0" destOrd="0" presId="urn:microsoft.com/office/officeart/2005/8/layout/hierarchy2"/>
    <dgm:cxn modelId="{B8C84AF4-F859-488C-908B-3A6EA57CFA99}" type="presOf" srcId="{99B93C1E-2063-4133-A469-5FEE3B44D7CC}" destId="{3B46EFFB-9AE0-4F9D-92D8-E33E9611ED27}" srcOrd="1" destOrd="0" presId="urn:microsoft.com/office/officeart/2005/8/layout/hierarchy2"/>
    <dgm:cxn modelId="{354B43F6-5F57-4A4B-B593-7971470BBB85}" srcId="{D0A08173-2F39-4A5E-9CC7-B09E371AE50A}" destId="{D539D447-F14D-40EA-A413-F627CB1845C2}" srcOrd="0" destOrd="0" parTransId="{07771190-0225-46B0-8B0E-4ECD62EB6478}" sibTransId="{D9F58287-7433-44DB-9051-4ADC82014346}"/>
    <dgm:cxn modelId="{6B9978F6-4681-4144-8667-69CA7B65DA03}" type="presOf" srcId="{07771190-0225-46B0-8B0E-4ECD62EB6478}" destId="{35F22AB7-84A3-4827-9C4D-D4F6B0603EFE}" srcOrd="0" destOrd="0" presId="urn:microsoft.com/office/officeart/2005/8/layout/hierarchy2"/>
    <dgm:cxn modelId="{A8F75216-2DB8-4649-BF07-8F0B3C5DE7F7}" type="presParOf" srcId="{F3990766-007F-46A1-AB97-D9552265B02E}" destId="{37487F94-9D5C-4613-ADFB-F84FC0B50FC3}" srcOrd="0" destOrd="0" presId="urn:microsoft.com/office/officeart/2005/8/layout/hierarchy2"/>
    <dgm:cxn modelId="{04326C5E-3FBC-4812-98CA-00281EBB8BD3}" type="presParOf" srcId="{37487F94-9D5C-4613-ADFB-F84FC0B50FC3}" destId="{346B228C-6874-4AFD-9C8A-EFD96C7B0BAE}" srcOrd="0" destOrd="0" presId="urn:microsoft.com/office/officeart/2005/8/layout/hierarchy2"/>
    <dgm:cxn modelId="{BECFDFB3-9788-4000-9045-17B96AF23591}" type="presParOf" srcId="{37487F94-9D5C-4613-ADFB-F84FC0B50FC3}" destId="{F23F8208-0AED-456B-866F-37B2469BB16A}" srcOrd="1" destOrd="0" presId="urn:microsoft.com/office/officeart/2005/8/layout/hierarchy2"/>
    <dgm:cxn modelId="{5C66CA76-6423-4575-8888-5A2591A7D093}" type="presParOf" srcId="{F23F8208-0AED-456B-866F-37B2469BB16A}" destId="{2E096EF4-7D81-4CDA-8986-DDB942303B00}" srcOrd="0" destOrd="0" presId="urn:microsoft.com/office/officeart/2005/8/layout/hierarchy2"/>
    <dgm:cxn modelId="{D2E46ADA-FF52-4E0E-92DA-12D300A9AE7B}" type="presParOf" srcId="{2E096EF4-7D81-4CDA-8986-DDB942303B00}" destId="{59C9A489-84EC-40EA-9F50-59ABCF781C69}" srcOrd="0" destOrd="0" presId="urn:microsoft.com/office/officeart/2005/8/layout/hierarchy2"/>
    <dgm:cxn modelId="{349D514A-2BE2-48A5-901A-018BE5D1A80B}" type="presParOf" srcId="{F23F8208-0AED-456B-866F-37B2469BB16A}" destId="{2C6D6151-39A4-4408-BF56-2599F99F8A1B}" srcOrd="1" destOrd="0" presId="urn:microsoft.com/office/officeart/2005/8/layout/hierarchy2"/>
    <dgm:cxn modelId="{6B86D36B-356C-40E0-B65F-E797616131B6}" type="presParOf" srcId="{2C6D6151-39A4-4408-BF56-2599F99F8A1B}" destId="{3937CE2B-C0F7-405A-9332-67A55064C5FC}" srcOrd="0" destOrd="0" presId="urn:microsoft.com/office/officeart/2005/8/layout/hierarchy2"/>
    <dgm:cxn modelId="{3A36AA60-8B99-47CB-A279-27D60A224282}" type="presParOf" srcId="{2C6D6151-39A4-4408-BF56-2599F99F8A1B}" destId="{1A21E891-51BC-4199-83C9-0579BDFAC2EB}" srcOrd="1" destOrd="0" presId="urn:microsoft.com/office/officeart/2005/8/layout/hierarchy2"/>
    <dgm:cxn modelId="{B4F6FB44-1CC4-40B3-BB23-DA5F1CC70952}" type="presParOf" srcId="{F3990766-007F-46A1-AB97-D9552265B02E}" destId="{440DE818-88DC-47A4-BAA7-2BF971B3E61C}" srcOrd="1" destOrd="0" presId="urn:microsoft.com/office/officeart/2005/8/layout/hierarchy2"/>
    <dgm:cxn modelId="{30B19315-82AF-403B-AF57-5BC754D91970}" type="presParOf" srcId="{440DE818-88DC-47A4-BAA7-2BF971B3E61C}" destId="{D9961F4F-9C31-4FC3-B75A-0F000155A14B}" srcOrd="0" destOrd="0" presId="urn:microsoft.com/office/officeart/2005/8/layout/hierarchy2"/>
    <dgm:cxn modelId="{437C64E0-3EF7-49F0-BC0E-323E59ACD660}" type="presParOf" srcId="{440DE818-88DC-47A4-BAA7-2BF971B3E61C}" destId="{19B37490-5747-4440-967F-EF14A0F36865}" srcOrd="1" destOrd="0" presId="urn:microsoft.com/office/officeart/2005/8/layout/hierarchy2"/>
    <dgm:cxn modelId="{8BABD202-5580-4C8F-AA4D-7C4BB9DB4C30}" type="presParOf" srcId="{19B37490-5747-4440-967F-EF14A0F36865}" destId="{35F22AB7-84A3-4827-9C4D-D4F6B0603EFE}" srcOrd="0" destOrd="0" presId="urn:microsoft.com/office/officeart/2005/8/layout/hierarchy2"/>
    <dgm:cxn modelId="{6CA830AE-5F24-415B-A74B-11DCB598BEA0}" type="presParOf" srcId="{35F22AB7-84A3-4827-9C4D-D4F6B0603EFE}" destId="{D6CB593D-FE98-4D5D-A7C3-4D8AB0D608D2}" srcOrd="0" destOrd="0" presId="urn:microsoft.com/office/officeart/2005/8/layout/hierarchy2"/>
    <dgm:cxn modelId="{0DEF47DA-636C-4AB1-B467-215B98C72225}" type="presParOf" srcId="{19B37490-5747-4440-967F-EF14A0F36865}" destId="{915CB1BE-640A-4567-A54F-D8A46B01CAA4}" srcOrd="1" destOrd="0" presId="urn:microsoft.com/office/officeart/2005/8/layout/hierarchy2"/>
    <dgm:cxn modelId="{288CDB0C-697C-470B-A750-147A71BB03C9}" type="presParOf" srcId="{915CB1BE-640A-4567-A54F-D8A46B01CAA4}" destId="{666AAA6D-28D0-4CB7-BC9C-F95B24DC5422}" srcOrd="0" destOrd="0" presId="urn:microsoft.com/office/officeart/2005/8/layout/hierarchy2"/>
    <dgm:cxn modelId="{ED80BAE0-CC0A-4DF2-AE3C-DC39E05A55BE}" type="presParOf" srcId="{915CB1BE-640A-4567-A54F-D8A46B01CAA4}" destId="{A3764302-F212-4369-A43F-7483EF681B49}" srcOrd="1" destOrd="0" presId="urn:microsoft.com/office/officeart/2005/8/layout/hierarchy2"/>
    <dgm:cxn modelId="{7846C223-8227-4B0A-AC9B-8FD95BC05CCD}" type="presParOf" srcId="{A3764302-F212-4369-A43F-7483EF681B49}" destId="{5E2837B8-948B-4B64-AE68-35024F8E50CB}" srcOrd="0" destOrd="0" presId="urn:microsoft.com/office/officeart/2005/8/layout/hierarchy2"/>
    <dgm:cxn modelId="{1D335EE7-D1C6-4762-9D82-3DDDC099F44F}" type="presParOf" srcId="{5E2837B8-948B-4B64-AE68-35024F8E50CB}" destId="{08B982B2-F580-4FE6-A982-791CB726073D}" srcOrd="0" destOrd="0" presId="urn:microsoft.com/office/officeart/2005/8/layout/hierarchy2"/>
    <dgm:cxn modelId="{AD311F00-A0A7-423E-A0F9-703C12780B85}" type="presParOf" srcId="{A3764302-F212-4369-A43F-7483EF681B49}" destId="{703690AF-A9D6-4DD5-BB21-06BF57F815F9}" srcOrd="1" destOrd="0" presId="urn:microsoft.com/office/officeart/2005/8/layout/hierarchy2"/>
    <dgm:cxn modelId="{EB194E37-9B28-40B3-98E0-422CD920DA5B}" type="presParOf" srcId="{703690AF-A9D6-4DD5-BB21-06BF57F815F9}" destId="{4B9C5C57-90E7-44BB-9716-01855EBD3F7F}" srcOrd="0" destOrd="0" presId="urn:microsoft.com/office/officeart/2005/8/layout/hierarchy2"/>
    <dgm:cxn modelId="{6CD2045C-265C-4103-A903-F5A91186A06B}" type="presParOf" srcId="{703690AF-A9D6-4DD5-BB21-06BF57F815F9}" destId="{489BCF0F-BB1B-44E6-ADC9-D44360B03E4A}" srcOrd="1" destOrd="0" presId="urn:microsoft.com/office/officeart/2005/8/layout/hierarchy2"/>
    <dgm:cxn modelId="{7BF447B5-90F8-4799-BDDE-764C0F22CA73}" type="presParOf" srcId="{489BCF0F-BB1B-44E6-ADC9-D44360B03E4A}" destId="{11CD6A55-C069-41DF-A023-4FA26A70985D}" srcOrd="0" destOrd="0" presId="urn:microsoft.com/office/officeart/2005/8/layout/hierarchy2"/>
    <dgm:cxn modelId="{54248691-744C-47D7-BDF1-4D3CD59C3318}" type="presParOf" srcId="{11CD6A55-C069-41DF-A023-4FA26A70985D}" destId="{3B46EFFB-9AE0-4F9D-92D8-E33E9611ED27}" srcOrd="0" destOrd="0" presId="urn:microsoft.com/office/officeart/2005/8/layout/hierarchy2"/>
    <dgm:cxn modelId="{1C54F280-A263-43A5-9869-38B45EA4E55F}" type="presParOf" srcId="{489BCF0F-BB1B-44E6-ADC9-D44360B03E4A}" destId="{DFAAE5AC-D172-4451-A2CD-C729C2B23598}" srcOrd="1" destOrd="0" presId="urn:microsoft.com/office/officeart/2005/8/layout/hierarchy2"/>
    <dgm:cxn modelId="{652F973A-2C12-4972-B616-CA84BF4D0E69}" type="presParOf" srcId="{DFAAE5AC-D172-4451-A2CD-C729C2B23598}" destId="{FD3C59B4-F2D7-43D6-A5C3-CB2BA54028CD}" srcOrd="0" destOrd="0" presId="urn:microsoft.com/office/officeart/2005/8/layout/hierarchy2"/>
    <dgm:cxn modelId="{732F56DC-8289-4BF1-B64D-97069BC2C8BB}" type="presParOf" srcId="{DFAAE5AC-D172-4451-A2CD-C729C2B23598}" destId="{6B40ADD0-D686-45BC-8DA9-9B4ACF1F657B}" srcOrd="1" destOrd="0" presId="urn:microsoft.com/office/officeart/2005/8/layout/hierarchy2"/>
    <dgm:cxn modelId="{95D69AA6-980E-4B0C-BEED-E38C323C6F70}" type="presParOf" srcId="{6B40ADD0-D686-45BC-8DA9-9B4ACF1F657B}" destId="{FAE042FD-BD70-4125-B729-C914540C1E6B}" srcOrd="0" destOrd="0" presId="urn:microsoft.com/office/officeart/2005/8/layout/hierarchy2"/>
    <dgm:cxn modelId="{2258084E-0397-42AA-A379-20CFFE0B4B99}" type="presParOf" srcId="{FAE042FD-BD70-4125-B729-C914540C1E6B}" destId="{36C1C755-D332-4915-BA0E-8533110162F8}" srcOrd="0" destOrd="0" presId="urn:microsoft.com/office/officeart/2005/8/layout/hierarchy2"/>
    <dgm:cxn modelId="{3BCC1029-935B-4A27-ABCB-18F27EB8749E}" type="presParOf" srcId="{6B40ADD0-D686-45BC-8DA9-9B4ACF1F657B}" destId="{09207F6A-D9EB-4F4A-B7DE-F7887F1CA6F9}" srcOrd="1" destOrd="0" presId="urn:microsoft.com/office/officeart/2005/8/layout/hierarchy2"/>
    <dgm:cxn modelId="{68117266-3E9C-4906-A638-9DDB0BCB5BE0}" type="presParOf" srcId="{09207F6A-D9EB-4F4A-B7DE-F7887F1CA6F9}" destId="{6FEF778E-3C5E-445F-8BD7-F33EF91D3E8B}" srcOrd="0" destOrd="0" presId="urn:microsoft.com/office/officeart/2005/8/layout/hierarchy2"/>
    <dgm:cxn modelId="{D2DBF64D-1662-4A52-AC92-B76E1F1C40BF}" type="presParOf" srcId="{09207F6A-D9EB-4F4A-B7DE-F7887F1CA6F9}" destId="{6FCE98DA-8FF3-4211-B755-E85B5E71651B}" srcOrd="1" destOrd="0" presId="urn:microsoft.com/office/officeart/2005/8/layout/hierarchy2"/>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346B228C-6874-4AFD-9C8A-EFD96C7B0BAE}">
      <dsp:nvSpPr>
        <dsp:cNvPr id="0" name=""/>
        <dsp:cNvSpPr/>
      </dsp:nvSpPr>
      <dsp:spPr>
        <a:xfrm>
          <a:off x="1111" y="93771"/>
          <a:ext cx="679690" cy="339845"/>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Bronnen</a:t>
          </a:r>
        </a:p>
      </dsp:txBody>
      <dsp:txXfrm>
        <a:off x="11065" y="103725"/>
        <a:ext cx="659782" cy="319937"/>
      </dsp:txXfrm>
    </dsp:sp>
    <dsp:sp modelId="{2E096EF4-7D81-4CDA-8986-DDB942303B00}">
      <dsp:nvSpPr>
        <dsp:cNvPr id="0" name=""/>
        <dsp:cNvSpPr/>
      </dsp:nvSpPr>
      <dsp:spPr>
        <a:xfrm>
          <a:off x="680801" y="230383"/>
          <a:ext cx="271876" cy="66621"/>
        </a:xfrm>
        <a:custGeom>
          <a:avLst/>
          <a:gdLst/>
          <a:ahLst/>
          <a:cxnLst/>
          <a:rect l="0" t="0" r="0" b="0"/>
          <a:pathLst>
            <a:path>
              <a:moveTo>
                <a:pt x="0" y="33310"/>
              </a:moveTo>
              <a:lnTo>
                <a:pt x="271876" y="33310"/>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809942" y="256897"/>
        <a:ext cx="13593" cy="13593"/>
      </dsp:txXfrm>
    </dsp:sp>
    <dsp:sp modelId="{3937CE2B-C0F7-405A-9332-67A55064C5FC}">
      <dsp:nvSpPr>
        <dsp:cNvPr id="0" name=""/>
        <dsp:cNvSpPr/>
      </dsp:nvSpPr>
      <dsp:spPr>
        <a:xfrm>
          <a:off x="952677" y="93771"/>
          <a:ext cx="679690" cy="339845"/>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Staging</a:t>
          </a:r>
        </a:p>
      </dsp:txBody>
      <dsp:txXfrm>
        <a:off x="962631" y="103725"/>
        <a:ext cx="659782" cy="319937"/>
      </dsp:txXfrm>
    </dsp:sp>
    <dsp:sp modelId="{D9961F4F-9C31-4FC3-B75A-0F000155A14B}">
      <dsp:nvSpPr>
        <dsp:cNvPr id="0" name=""/>
        <dsp:cNvSpPr/>
      </dsp:nvSpPr>
      <dsp:spPr>
        <a:xfrm>
          <a:off x="1111" y="484593"/>
          <a:ext cx="679690" cy="339845"/>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GGM Logisch</a:t>
          </a:r>
        </a:p>
      </dsp:txBody>
      <dsp:txXfrm>
        <a:off x="11065" y="494547"/>
        <a:ext cx="659782" cy="319937"/>
      </dsp:txXfrm>
    </dsp:sp>
    <dsp:sp modelId="{35F22AB7-84A3-4827-9C4D-D4F6B0603EFE}">
      <dsp:nvSpPr>
        <dsp:cNvPr id="0" name=""/>
        <dsp:cNvSpPr/>
      </dsp:nvSpPr>
      <dsp:spPr>
        <a:xfrm>
          <a:off x="680801" y="621205"/>
          <a:ext cx="271876" cy="66621"/>
        </a:xfrm>
        <a:custGeom>
          <a:avLst/>
          <a:gdLst/>
          <a:ahLst/>
          <a:cxnLst/>
          <a:rect l="0" t="0" r="0" b="0"/>
          <a:pathLst>
            <a:path>
              <a:moveTo>
                <a:pt x="0" y="33310"/>
              </a:moveTo>
              <a:lnTo>
                <a:pt x="271876" y="33310"/>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809942" y="647719"/>
        <a:ext cx="13593" cy="13593"/>
      </dsp:txXfrm>
    </dsp:sp>
    <dsp:sp modelId="{666AAA6D-28D0-4CB7-BC9C-F95B24DC5422}">
      <dsp:nvSpPr>
        <dsp:cNvPr id="0" name=""/>
        <dsp:cNvSpPr/>
      </dsp:nvSpPr>
      <dsp:spPr>
        <a:xfrm>
          <a:off x="952677" y="484593"/>
          <a:ext cx="679690" cy="339845"/>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GGM Technisch</a:t>
          </a:r>
        </a:p>
      </dsp:txBody>
      <dsp:txXfrm>
        <a:off x="962631" y="494547"/>
        <a:ext cx="659782" cy="319937"/>
      </dsp:txXfrm>
    </dsp:sp>
    <dsp:sp modelId="{5E2837B8-948B-4B64-AE68-35024F8E50CB}">
      <dsp:nvSpPr>
        <dsp:cNvPr id="0" name=""/>
        <dsp:cNvSpPr/>
      </dsp:nvSpPr>
      <dsp:spPr>
        <a:xfrm rot="20101825">
          <a:off x="1617587" y="554449"/>
          <a:ext cx="316275" cy="66621"/>
        </a:xfrm>
        <a:custGeom>
          <a:avLst/>
          <a:gdLst/>
          <a:ahLst/>
          <a:cxnLst/>
          <a:rect l="0" t="0" r="0" b="0"/>
          <a:pathLst>
            <a:path>
              <a:moveTo>
                <a:pt x="0" y="33310"/>
              </a:moveTo>
              <a:lnTo>
                <a:pt x="316275" y="33310"/>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1767818" y="579853"/>
        <a:ext cx="15813" cy="15813"/>
      </dsp:txXfrm>
    </dsp:sp>
    <dsp:sp modelId="{4B9C5C57-90E7-44BB-9716-01855EBD3F7F}">
      <dsp:nvSpPr>
        <dsp:cNvPr id="0" name=""/>
        <dsp:cNvSpPr/>
      </dsp:nvSpPr>
      <dsp:spPr>
        <a:xfrm>
          <a:off x="1919082" y="351081"/>
          <a:ext cx="679690" cy="339845"/>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Mapping</a:t>
          </a:r>
        </a:p>
      </dsp:txBody>
      <dsp:txXfrm>
        <a:off x="1929036" y="361035"/>
        <a:ext cx="659782" cy="319937"/>
      </dsp:txXfrm>
    </dsp:sp>
    <dsp:sp modelId="{11CD6A55-C069-41DF-A023-4FA26A70985D}">
      <dsp:nvSpPr>
        <dsp:cNvPr id="0" name=""/>
        <dsp:cNvSpPr/>
      </dsp:nvSpPr>
      <dsp:spPr>
        <a:xfrm rot="21599960">
          <a:off x="2598772" y="487692"/>
          <a:ext cx="294122" cy="66621"/>
        </a:xfrm>
        <a:custGeom>
          <a:avLst/>
          <a:gdLst/>
          <a:ahLst/>
          <a:cxnLst/>
          <a:rect l="0" t="0" r="0" b="0"/>
          <a:pathLst>
            <a:path>
              <a:moveTo>
                <a:pt x="0" y="33310"/>
              </a:moveTo>
              <a:lnTo>
                <a:pt x="294122" y="33310"/>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2738481" y="513649"/>
        <a:ext cx="14706" cy="14706"/>
      </dsp:txXfrm>
    </dsp:sp>
    <dsp:sp modelId="{FD3C59B4-F2D7-43D6-A5C3-CB2BA54028CD}">
      <dsp:nvSpPr>
        <dsp:cNvPr id="0" name=""/>
        <dsp:cNvSpPr/>
      </dsp:nvSpPr>
      <dsp:spPr>
        <a:xfrm>
          <a:off x="2892895" y="351078"/>
          <a:ext cx="679690" cy="339845"/>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Views</a:t>
          </a:r>
        </a:p>
      </dsp:txBody>
      <dsp:txXfrm>
        <a:off x="2902849" y="361032"/>
        <a:ext cx="659782" cy="319937"/>
      </dsp:txXfrm>
    </dsp:sp>
    <dsp:sp modelId="{FAE042FD-BD70-4125-B729-C914540C1E6B}">
      <dsp:nvSpPr>
        <dsp:cNvPr id="0" name=""/>
        <dsp:cNvSpPr/>
      </dsp:nvSpPr>
      <dsp:spPr>
        <a:xfrm rot="50">
          <a:off x="3572586" y="487692"/>
          <a:ext cx="235573" cy="66621"/>
        </a:xfrm>
        <a:custGeom>
          <a:avLst/>
          <a:gdLst/>
          <a:ahLst/>
          <a:cxnLst/>
          <a:rect l="0" t="0" r="0" b="0"/>
          <a:pathLst>
            <a:path>
              <a:moveTo>
                <a:pt x="0" y="33310"/>
              </a:moveTo>
              <a:lnTo>
                <a:pt x="235573" y="33310"/>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3684483" y="515113"/>
        <a:ext cx="11778" cy="11778"/>
      </dsp:txXfrm>
    </dsp:sp>
    <dsp:sp modelId="{6FEF778E-3C5E-445F-8BD7-F33EF91D3E8B}">
      <dsp:nvSpPr>
        <dsp:cNvPr id="0" name=""/>
        <dsp:cNvSpPr/>
      </dsp:nvSpPr>
      <dsp:spPr>
        <a:xfrm>
          <a:off x="3808160" y="351081"/>
          <a:ext cx="679690" cy="339845"/>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GGM tabellen</a:t>
          </a:r>
        </a:p>
      </dsp:txBody>
      <dsp:txXfrm>
        <a:off x="3818114" y="361035"/>
        <a:ext cx="659782" cy="319937"/>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346B228C-6874-4AFD-9C8A-EFD96C7B0BAE}">
      <dsp:nvSpPr>
        <dsp:cNvPr id="0" name=""/>
        <dsp:cNvSpPr/>
      </dsp:nvSpPr>
      <dsp:spPr>
        <a:xfrm>
          <a:off x="495" y="75355"/>
          <a:ext cx="691555" cy="345777"/>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Bronnen</a:t>
          </a:r>
        </a:p>
      </dsp:txBody>
      <dsp:txXfrm>
        <a:off x="10622" y="85482"/>
        <a:ext cx="671301" cy="325523"/>
      </dsp:txXfrm>
    </dsp:sp>
    <dsp:sp modelId="{2E096EF4-7D81-4CDA-8986-DDB942303B00}">
      <dsp:nvSpPr>
        <dsp:cNvPr id="0" name=""/>
        <dsp:cNvSpPr/>
      </dsp:nvSpPr>
      <dsp:spPr>
        <a:xfrm>
          <a:off x="692051" y="213439"/>
          <a:ext cx="276622" cy="69609"/>
        </a:xfrm>
        <a:custGeom>
          <a:avLst/>
          <a:gdLst/>
          <a:ahLst/>
          <a:cxnLst/>
          <a:rect l="0" t="0" r="0" b="0"/>
          <a:pathLst>
            <a:path>
              <a:moveTo>
                <a:pt x="0" y="34804"/>
              </a:moveTo>
              <a:lnTo>
                <a:pt x="276622" y="34804"/>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823446" y="241328"/>
        <a:ext cx="13831" cy="13831"/>
      </dsp:txXfrm>
    </dsp:sp>
    <dsp:sp modelId="{3937CE2B-C0F7-405A-9332-67A55064C5FC}">
      <dsp:nvSpPr>
        <dsp:cNvPr id="0" name=""/>
        <dsp:cNvSpPr/>
      </dsp:nvSpPr>
      <dsp:spPr>
        <a:xfrm>
          <a:off x="968673" y="75355"/>
          <a:ext cx="691555" cy="345777"/>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Staging</a:t>
          </a:r>
        </a:p>
      </dsp:txBody>
      <dsp:txXfrm>
        <a:off x="978800" y="85482"/>
        <a:ext cx="671301" cy="325523"/>
      </dsp:txXfrm>
    </dsp:sp>
    <dsp:sp modelId="{D9961F4F-9C31-4FC3-B75A-0F000155A14B}">
      <dsp:nvSpPr>
        <dsp:cNvPr id="0" name=""/>
        <dsp:cNvSpPr/>
      </dsp:nvSpPr>
      <dsp:spPr>
        <a:xfrm>
          <a:off x="495" y="472999"/>
          <a:ext cx="691555" cy="345777"/>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GGM Logisch</a:t>
          </a:r>
        </a:p>
      </dsp:txBody>
      <dsp:txXfrm>
        <a:off x="10622" y="483126"/>
        <a:ext cx="671301" cy="325523"/>
      </dsp:txXfrm>
    </dsp:sp>
    <dsp:sp modelId="{35F22AB7-84A3-4827-9C4D-D4F6B0603EFE}">
      <dsp:nvSpPr>
        <dsp:cNvPr id="0" name=""/>
        <dsp:cNvSpPr/>
      </dsp:nvSpPr>
      <dsp:spPr>
        <a:xfrm>
          <a:off x="692051" y="611084"/>
          <a:ext cx="276622" cy="69609"/>
        </a:xfrm>
        <a:custGeom>
          <a:avLst/>
          <a:gdLst/>
          <a:ahLst/>
          <a:cxnLst/>
          <a:rect l="0" t="0" r="0" b="0"/>
          <a:pathLst>
            <a:path>
              <a:moveTo>
                <a:pt x="0" y="34804"/>
              </a:moveTo>
              <a:lnTo>
                <a:pt x="276622" y="34804"/>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823446" y="638973"/>
        <a:ext cx="13831" cy="13831"/>
      </dsp:txXfrm>
    </dsp:sp>
    <dsp:sp modelId="{666AAA6D-28D0-4CB7-BC9C-F95B24DC5422}">
      <dsp:nvSpPr>
        <dsp:cNvPr id="0" name=""/>
        <dsp:cNvSpPr/>
      </dsp:nvSpPr>
      <dsp:spPr>
        <a:xfrm>
          <a:off x="968673" y="472999"/>
          <a:ext cx="691555" cy="345777"/>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GGM Technisch</a:t>
          </a:r>
        </a:p>
      </dsp:txBody>
      <dsp:txXfrm>
        <a:off x="978800" y="483126"/>
        <a:ext cx="671301" cy="325523"/>
      </dsp:txXfrm>
    </dsp:sp>
    <dsp:sp modelId="{5E2837B8-948B-4B64-AE68-35024F8E50CB}">
      <dsp:nvSpPr>
        <dsp:cNvPr id="0" name=""/>
        <dsp:cNvSpPr/>
      </dsp:nvSpPr>
      <dsp:spPr>
        <a:xfrm rot="20101825">
          <a:off x="1645190" y="543162"/>
          <a:ext cx="321796" cy="69609"/>
        </a:xfrm>
        <a:custGeom>
          <a:avLst/>
          <a:gdLst/>
          <a:ahLst/>
          <a:cxnLst/>
          <a:rect l="0" t="0" r="0" b="0"/>
          <a:pathLst>
            <a:path>
              <a:moveTo>
                <a:pt x="0" y="34804"/>
              </a:moveTo>
              <a:lnTo>
                <a:pt x="321796" y="34804"/>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1798044" y="569922"/>
        <a:ext cx="16089" cy="16089"/>
      </dsp:txXfrm>
    </dsp:sp>
    <dsp:sp modelId="{4B9C5C57-90E7-44BB-9716-01855EBD3F7F}">
      <dsp:nvSpPr>
        <dsp:cNvPr id="0" name=""/>
        <dsp:cNvSpPr/>
      </dsp:nvSpPr>
      <dsp:spPr>
        <a:xfrm>
          <a:off x="1951948" y="337157"/>
          <a:ext cx="691555" cy="345777"/>
        </a:xfrm>
        <a:prstGeom prst="roundRect">
          <a:avLst>
            <a:gd name="adj" fmla="val 10000"/>
          </a:avLst>
        </a:prstGeom>
        <a:solidFill>
          <a:schemeClr val="accent2"/>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Mapping</a:t>
          </a:r>
        </a:p>
      </dsp:txBody>
      <dsp:txXfrm>
        <a:off x="1962075" y="347284"/>
        <a:ext cx="671301" cy="325523"/>
      </dsp:txXfrm>
    </dsp:sp>
    <dsp:sp modelId="{11CD6A55-C069-41DF-A023-4FA26A70985D}">
      <dsp:nvSpPr>
        <dsp:cNvPr id="0" name=""/>
        <dsp:cNvSpPr/>
      </dsp:nvSpPr>
      <dsp:spPr>
        <a:xfrm rot="21599960">
          <a:off x="2643504" y="475240"/>
          <a:ext cx="299257" cy="69609"/>
        </a:xfrm>
        <a:custGeom>
          <a:avLst/>
          <a:gdLst/>
          <a:ahLst/>
          <a:cxnLst/>
          <a:rect l="0" t="0" r="0" b="0"/>
          <a:pathLst>
            <a:path>
              <a:moveTo>
                <a:pt x="0" y="34804"/>
              </a:moveTo>
              <a:lnTo>
                <a:pt x="299257" y="34804"/>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2785651" y="502563"/>
        <a:ext cx="14962" cy="14962"/>
      </dsp:txXfrm>
    </dsp:sp>
    <dsp:sp modelId="{FD3C59B4-F2D7-43D6-A5C3-CB2BA54028CD}">
      <dsp:nvSpPr>
        <dsp:cNvPr id="0" name=""/>
        <dsp:cNvSpPr/>
      </dsp:nvSpPr>
      <dsp:spPr>
        <a:xfrm>
          <a:off x="2942761" y="337154"/>
          <a:ext cx="691555" cy="345777"/>
        </a:xfrm>
        <a:prstGeom prst="roundRect">
          <a:avLst>
            <a:gd name="adj" fmla="val 10000"/>
          </a:avLst>
        </a:prstGeom>
        <a:solidFill>
          <a:schemeClr val="accent2"/>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Views</a:t>
          </a:r>
        </a:p>
      </dsp:txBody>
      <dsp:txXfrm>
        <a:off x="2952888" y="347281"/>
        <a:ext cx="671301" cy="325523"/>
      </dsp:txXfrm>
    </dsp:sp>
    <dsp:sp modelId="{FAE042FD-BD70-4125-B729-C914540C1E6B}">
      <dsp:nvSpPr>
        <dsp:cNvPr id="0" name=""/>
        <dsp:cNvSpPr/>
      </dsp:nvSpPr>
      <dsp:spPr>
        <a:xfrm rot="50">
          <a:off x="3634317" y="475240"/>
          <a:ext cx="239386" cy="69609"/>
        </a:xfrm>
        <a:custGeom>
          <a:avLst/>
          <a:gdLst/>
          <a:ahLst/>
          <a:cxnLst/>
          <a:rect l="0" t="0" r="0" b="0"/>
          <a:pathLst>
            <a:path>
              <a:moveTo>
                <a:pt x="0" y="34804"/>
              </a:moveTo>
              <a:lnTo>
                <a:pt x="239386" y="34804"/>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3748026" y="504060"/>
        <a:ext cx="11969" cy="11969"/>
      </dsp:txXfrm>
    </dsp:sp>
    <dsp:sp modelId="{6FEF778E-3C5E-445F-8BD7-F33EF91D3E8B}">
      <dsp:nvSpPr>
        <dsp:cNvPr id="0" name=""/>
        <dsp:cNvSpPr/>
      </dsp:nvSpPr>
      <dsp:spPr>
        <a:xfrm>
          <a:off x="3873704" y="337157"/>
          <a:ext cx="691555" cy="345777"/>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GGM tabellen</a:t>
          </a:r>
        </a:p>
      </dsp:txBody>
      <dsp:txXfrm>
        <a:off x="3883831" y="347284"/>
        <a:ext cx="671301" cy="325523"/>
      </dsp:txXfrm>
    </dsp:sp>
  </dsp:spTree>
</dsp:drawing>
</file>

<file path=xl/diagrams/drawing3.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346B228C-6874-4AFD-9C8A-EFD96C7B0BAE}">
      <dsp:nvSpPr>
        <dsp:cNvPr id="0" name=""/>
        <dsp:cNvSpPr/>
      </dsp:nvSpPr>
      <dsp:spPr>
        <a:xfrm>
          <a:off x="595" y="86662"/>
          <a:ext cx="689371" cy="344685"/>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Bronnen</a:t>
          </a:r>
        </a:p>
      </dsp:txBody>
      <dsp:txXfrm>
        <a:off x="10690" y="96757"/>
        <a:ext cx="669181" cy="324495"/>
      </dsp:txXfrm>
    </dsp:sp>
    <dsp:sp modelId="{2E096EF4-7D81-4CDA-8986-DDB942303B00}">
      <dsp:nvSpPr>
        <dsp:cNvPr id="0" name=""/>
        <dsp:cNvSpPr/>
      </dsp:nvSpPr>
      <dsp:spPr>
        <a:xfrm>
          <a:off x="689967" y="225079"/>
          <a:ext cx="275748" cy="67851"/>
        </a:xfrm>
        <a:custGeom>
          <a:avLst/>
          <a:gdLst/>
          <a:ahLst/>
          <a:cxnLst/>
          <a:rect l="0" t="0" r="0" b="0"/>
          <a:pathLst>
            <a:path>
              <a:moveTo>
                <a:pt x="0" y="33925"/>
              </a:moveTo>
              <a:lnTo>
                <a:pt x="275748" y="33925"/>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820947" y="252111"/>
        <a:ext cx="13787" cy="13787"/>
      </dsp:txXfrm>
    </dsp:sp>
    <dsp:sp modelId="{3937CE2B-C0F7-405A-9332-67A55064C5FC}">
      <dsp:nvSpPr>
        <dsp:cNvPr id="0" name=""/>
        <dsp:cNvSpPr/>
      </dsp:nvSpPr>
      <dsp:spPr>
        <a:xfrm>
          <a:off x="965715" y="86662"/>
          <a:ext cx="689371" cy="344685"/>
        </a:xfrm>
        <a:prstGeom prst="roundRect">
          <a:avLst>
            <a:gd name="adj" fmla="val 10000"/>
          </a:avLst>
        </a:prstGeom>
        <a:solidFill>
          <a:schemeClr val="accent2"/>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Staging</a:t>
          </a:r>
        </a:p>
      </dsp:txBody>
      <dsp:txXfrm>
        <a:off x="975810" y="96757"/>
        <a:ext cx="669181" cy="324495"/>
      </dsp:txXfrm>
    </dsp:sp>
    <dsp:sp modelId="{D9961F4F-9C31-4FC3-B75A-0F000155A14B}">
      <dsp:nvSpPr>
        <dsp:cNvPr id="0" name=""/>
        <dsp:cNvSpPr/>
      </dsp:nvSpPr>
      <dsp:spPr>
        <a:xfrm>
          <a:off x="595" y="483051"/>
          <a:ext cx="689371" cy="344685"/>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GGM Logisch</a:t>
          </a:r>
        </a:p>
      </dsp:txBody>
      <dsp:txXfrm>
        <a:off x="10690" y="493146"/>
        <a:ext cx="669181" cy="324495"/>
      </dsp:txXfrm>
    </dsp:sp>
    <dsp:sp modelId="{35F22AB7-84A3-4827-9C4D-D4F6B0603EFE}">
      <dsp:nvSpPr>
        <dsp:cNvPr id="0" name=""/>
        <dsp:cNvSpPr/>
      </dsp:nvSpPr>
      <dsp:spPr>
        <a:xfrm>
          <a:off x="689967" y="621468"/>
          <a:ext cx="275748" cy="67851"/>
        </a:xfrm>
        <a:custGeom>
          <a:avLst/>
          <a:gdLst/>
          <a:ahLst/>
          <a:cxnLst/>
          <a:rect l="0" t="0" r="0" b="0"/>
          <a:pathLst>
            <a:path>
              <a:moveTo>
                <a:pt x="0" y="33925"/>
              </a:moveTo>
              <a:lnTo>
                <a:pt x="275748" y="33925"/>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820947" y="648500"/>
        <a:ext cx="13787" cy="13787"/>
      </dsp:txXfrm>
    </dsp:sp>
    <dsp:sp modelId="{666AAA6D-28D0-4CB7-BC9C-F95B24DC5422}">
      <dsp:nvSpPr>
        <dsp:cNvPr id="0" name=""/>
        <dsp:cNvSpPr/>
      </dsp:nvSpPr>
      <dsp:spPr>
        <a:xfrm>
          <a:off x="965715" y="483051"/>
          <a:ext cx="689371" cy="344685"/>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GGM Technisch</a:t>
          </a:r>
        </a:p>
      </dsp:txBody>
      <dsp:txXfrm>
        <a:off x="975810" y="493146"/>
        <a:ext cx="669181" cy="324495"/>
      </dsp:txXfrm>
    </dsp:sp>
    <dsp:sp modelId="{5E2837B8-948B-4B64-AE68-35024F8E50CB}">
      <dsp:nvSpPr>
        <dsp:cNvPr id="0" name=""/>
        <dsp:cNvSpPr/>
      </dsp:nvSpPr>
      <dsp:spPr>
        <a:xfrm rot="20101825">
          <a:off x="1640096" y="553761"/>
          <a:ext cx="320780" cy="67851"/>
        </a:xfrm>
        <a:custGeom>
          <a:avLst/>
          <a:gdLst/>
          <a:ahLst/>
          <a:cxnLst/>
          <a:rect l="0" t="0" r="0" b="0"/>
          <a:pathLst>
            <a:path>
              <a:moveTo>
                <a:pt x="0" y="33925"/>
              </a:moveTo>
              <a:lnTo>
                <a:pt x="320780" y="33925"/>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1792467" y="579668"/>
        <a:ext cx="16039" cy="16039"/>
      </dsp:txXfrm>
    </dsp:sp>
    <dsp:sp modelId="{4B9C5C57-90E7-44BB-9716-01855EBD3F7F}">
      <dsp:nvSpPr>
        <dsp:cNvPr id="0" name=""/>
        <dsp:cNvSpPr/>
      </dsp:nvSpPr>
      <dsp:spPr>
        <a:xfrm>
          <a:off x="1945885" y="347638"/>
          <a:ext cx="689371" cy="344685"/>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Mapping</a:t>
          </a:r>
        </a:p>
      </dsp:txBody>
      <dsp:txXfrm>
        <a:off x="1955980" y="357733"/>
        <a:ext cx="669181" cy="324495"/>
      </dsp:txXfrm>
    </dsp:sp>
    <dsp:sp modelId="{11CD6A55-C069-41DF-A023-4FA26A70985D}">
      <dsp:nvSpPr>
        <dsp:cNvPr id="0" name=""/>
        <dsp:cNvSpPr/>
      </dsp:nvSpPr>
      <dsp:spPr>
        <a:xfrm rot="21599960">
          <a:off x="2635257" y="486053"/>
          <a:ext cx="298311" cy="67851"/>
        </a:xfrm>
        <a:custGeom>
          <a:avLst/>
          <a:gdLst/>
          <a:ahLst/>
          <a:cxnLst/>
          <a:rect l="0" t="0" r="0" b="0"/>
          <a:pathLst>
            <a:path>
              <a:moveTo>
                <a:pt x="0" y="33925"/>
              </a:moveTo>
              <a:lnTo>
                <a:pt x="298311" y="33925"/>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2776955" y="512521"/>
        <a:ext cx="14915" cy="14915"/>
      </dsp:txXfrm>
    </dsp:sp>
    <dsp:sp modelId="{FD3C59B4-F2D7-43D6-A5C3-CB2BA54028CD}">
      <dsp:nvSpPr>
        <dsp:cNvPr id="0" name=""/>
        <dsp:cNvSpPr/>
      </dsp:nvSpPr>
      <dsp:spPr>
        <a:xfrm>
          <a:off x="2933569" y="347634"/>
          <a:ext cx="689371" cy="344685"/>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Views</a:t>
          </a:r>
        </a:p>
      </dsp:txBody>
      <dsp:txXfrm>
        <a:off x="2943664" y="357729"/>
        <a:ext cx="669181" cy="324495"/>
      </dsp:txXfrm>
    </dsp:sp>
    <dsp:sp modelId="{FAE042FD-BD70-4125-B729-C914540C1E6B}">
      <dsp:nvSpPr>
        <dsp:cNvPr id="0" name=""/>
        <dsp:cNvSpPr/>
      </dsp:nvSpPr>
      <dsp:spPr>
        <a:xfrm rot="50">
          <a:off x="3622941" y="486053"/>
          <a:ext cx="238731" cy="67851"/>
        </a:xfrm>
        <a:custGeom>
          <a:avLst/>
          <a:gdLst/>
          <a:ahLst/>
          <a:cxnLst/>
          <a:rect l="0" t="0" r="0" b="0"/>
          <a:pathLst>
            <a:path>
              <a:moveTo>
                <a:pt x="0" y="33925"/>
              </a:moveTo>
              <a:lnTo>
                <a:pt x="238731" y="33925"/>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3736338" y="514011"/>
        <a:ext cx="11936" cy="11936"/>
      </dsp:txXfrm>
    </dsp:sp>
    <dsp:sp modelId="{6FEF778E-3C5E-445F-8BD7-F33EF91D3E8B}">
      <dsp:nvSpPr>
        <dsp:cNvPr id="0" name=""/>
        <dsp:cNvSpPr/>
      </dsp:nvSpPr>
      <dsp:spPr>
        <a:xfrm>
          <a:off x="3861673" y="347638"/>
          <a:ext cx="689371" cy="344685"/>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nl-NL" sz="1100" kern="1200"/>
            <a:t>GGM tabellen</a:t>
          </a:r>
        </a:p>
      </dsp:txBody>
      <dsp:txXfrm>
        <a:off x="3871768" y="357733"/>
        <a:ext cx="669181" cy="324495"/>
      </dsp:txXfrm>
    </dsp:sp>
  </dsp:spTree>
</dsp:drawing>
</file>

<file path=xl/diagrams/drawing4.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346B228C-6874-4AFD-9C8A-EFD96C7B0BAE}">
      <dsp:nvSpPr>
        <dsp:cNvPr id="0" name=""/>
        <dsp:cNvSpPr/>
      </dsp:nvSpPr>
      <dsp:spPr>
        <a:xfrm>
          <a:off x="2750" y="95459"/>
          <a:ext cx="665916" cy="332958"/>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Bronnen</a:t>
          </a:r>
        </a:p>
      </dsp:txBody>
      <dsp:txXfrm>
        <a:off x="12502" y="105211"/>
        <a:ext cx="646412" cy="313454"/>
      </dsp:txXfrm>
    </dsp:sp>
    <dsp:sp modelId="{2E096EF4-7D81-4CDA-8986-DDB942303B00}">
      <dsp:nvSpPr>
        <dsp:cNvPr id="0" name=""/>
        <dsp:cNvSpPr/>
      </dsp:nvSpPr>
      <dsp:spPr>
        <a:xfrm>
          <a:off x="668666" y="228892"/>
          <a:ext cx="266366" cy="66093"/>
        </a:xfrm>
        <a:custGeom>
          <a:avLst/>
          <a:gdLst/>
          <a:ahLst/>
          <a:cxnLst/>
          <a:rect l="0" t="0" r="0" b="0"/>
          <a:pathLst>
            <a:path>
              <a:moveTo>
                <a:pt x="0" y="33046"/>
              </a:moveTo>
              <a:lnTo>
                <a:pt x="266366" y="33046"/>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795191" y="255279"/>
        <a:ext cx="13318" cy="13318"/>
      </dsp:txXfrm>
    </dsp:sp>
    <dsp:sp modelId="{3937CE2B-C0F7-405A-9332-67A55064C5FC}">
      <dsp:nvSpPr>
        <dsp:cNvPr id="0" name=""/>
        <dsp:cNvSpPr/>
      </dsp:nvSpPr>
      <dsp:spPr>
        <a:xfrm>
          <a:off x="935033" y="95459"/>
          <a:ext cx="665916" cy="332958"/>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Staging</a:t>
          </a:r>
        </a:p>
      </dsp:txBody>
      <dsp:txXfrm>
        <a:off x="944785" y="105211"/>
        <a:ext cx="646412" cy="313454"/>
      </dsp:txXfrm>
    </dsp:sp>
    <dsp:sp modelId="{D9961F4F-9C31-4FC3-B75A-0F000155A14B}">
      <dsp:nvSpPr>
        <dsp:cNvPr id="0" name=""/>
        <dsp:cNvSpPr/>
      </dsp:nvSpPr>
      <dsp:spPr>
        <a:xfrm>
          <a:off x="2750" y="478361"/>
          <a:ext cx="665916" cy="332958"/>
        </a:xfrm>
        <a:prstGeom prst="roundRect">
          <a:avLst>
            <a:gd name="adj" fmla="val 10000"/>
          </a:avLst>
        </a:prstGeom>
        <a:solidFill>
          <a:schemeClr val="accent1"/>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GGM Logisch</a:t>
          </a:r>
        </a:p>
      </dsp:txBody>
      <dsp:txXfrm>
        <a:off x="12502" y="488113"/>
        <a:ext cx="646412" cy="313454"/>
      </dsp:txXfrm>
    </dsp:sp>
    <dsp:sp modelId="{35F22AB7-84A3-4827-9C4D-D4F6B0603EFE}">
      <dsp:nvSpPr>
        <dsp:cNvPr id="0" name=""/>
        <dsp:cNvSpPr/>
      </dsp:nvSpPr>
      <dsp:spPr>
        <a:xfrm>
          <a:off x="668666" y="611794"/>
          <a:ext cx="266366" cy="66093"/>
        </a:xfrm>
        <a:custGeom>
          <a:avLst/>
          <a:gdLst/>
          <a:ahLst/>
          <a:cxnLst/>
          <a:rect l="0" t="0" r="0" b="0"/>
          <a:pathLst>
            <a:path>
              <a:moveTo>
                <a:pt x="0" y="33046"/>
              </a:moveTo>
              <a:lnTo>
                <a:pt x="266366" y="33046"/>
              </a:lnTo>
            </a:path>
          </a:pathLst>
        </a:custGeom>
        <a:noFill/>
        <a:ln w="1905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795191" y="638181"/>
        <a:ext cx="13318" cy="13318"/>
      </dsp:txXfrm>
    </dsp:sp>
    <dsp:sp modelId="{666AAA6D-28D0-4CB7-BC9C-F95B24DC5422}">
      <dsp:nvSpPr>
        <dsp:cNvPr id="0" name=""/>
        <dsp:cNvSpPr/>
      </dsp:nvSpPr>
      <dsp:spPr>
        <a:xfrm>
          <a:off x="935033" y="478361"/>
          <a:ext cx="665916" cy="332958"/>
        </a:xfrm>
        <a:prstGeom prst="roundRect">
          <a:avLst>
            <a:gd name="adj" fmla="val 10000"/>
          </a:avLst>
        </a:prstGeom>
        <a:solidFill>
          <a:schemeClr val="accent2"/>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GGM Technisch</a:t>
          </a:r>
        </a:p>
      </dsp:txBody>
      <dsp:txXfrm>
        <a:off x="944785" y="488113"/>
        <a:ext cx="646412" cy="313454"/>
      </dsp:txXfrm>
    </dsp:sp>
    <dsp:sp modelId="{5E2837B8-948B-4B64-AE68-35024F8E50CB}">
      <dsp:nvSpPr>
        <dsp:cNvPr id="0" name=""/>
        <dsp:cNvSpPr/>
      </dsp:nvSpPr>
      <dsp:spPr>
        <a:xfrm rot="20101825">
          <a:off x="1586468" y="546391"/>
          <a:ext cx="309866" cy="66093"/>
        </a:xfrm>
        <a:custGeom>
          <a:avLst/>
          <a:gdLst/>
          <a:ahLst/>
          <a:cxnLst/>
          <a:rect l="0" t="0" r="0" b="0"/>
          <a:pathLst>
            <a:path>
              <a:moveTo>
                <a:pt x="0" y="33046"/>
              </a:moveTo>
              <a:lnTo>
                <a:pt x="309866" y="33046"/>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1733655" y="571691"/>
        <a:ext cx="15493" cy="15493"/>
      </dsp:txXfrm>
    </dsp:sp>
    <dsp:sp modelId="{4B9C5C57-90E7-44BB-9716-01855EBD3F7F}">
      <dsp:nvSpPr>
        <dsp:cNvPr id="0" name=""/>
        <dsp:cNvSpPr/>
      </dsp:nvSpPr>
      <dsp:spPr>
        <a:xfrm>
          <a:off x="1881853" y="347555"/>
          <a:ext cx="665916" cy="332958"/>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Mapping</a:t>
          </a:r>
        </a:p>
      </dsp:txBody>
      <dsp:txXfrm>
        <a:off x="1891605" y="357307"/>
        <a:ext cx="646412" cy="313454"/>
      </dsp:txXfrm>
    </dsp:sp>
    <dsp:sp modelId="{11CD6A55-C069-41DF-A023-4FA26A70985D}">
      <dsp:nvSpPr>
        <dsp:cNvPr id="0" name=""/>
        <dsp:cNvSpPr/>
      </dsp:nvSpPr>
      <dsp:spPr>
        <a:xfrm rot="21599960">
          <a:off x="2547770" y="480986"/>
          <a:ext cx="288162" cy="66093"/>
        </a:xfrm>
        <a:custGeom>
          <a:avLst/>
          <a:gdLst/>
          <a:ahLst/>
          <a:cxnLst/>
          <a:rect l="0" t="0" r="0" b="0"/>
          <a:pathLst>
            <a:path>
              <a:moveTo>
                <a:pt x="0" y="33046"/>
              </a:moveTo>
              <a:lnTo>
                <a:pt x="288162" y="33046"/>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2684647" y="506829"/>
        <a:ext cx="14408" cy="14408"/>
      </dsp:txXfrm>
    </dsp:sp>
    <dsp:sp modelId="{FD3C59B4-F2D7-43D6-A5C3-CB2BA54028CD}">
      <dsp:nvSpPr>
        <dsp:cNvPr id="0" name=""/>
        <dsp:cNvSpPr/>
      </dsp:nvSpPr>
      <dsp:spPr>
        <a:xfrm>
          <a:off x="2835932" y="347552"/>
          <a:ext cx="665916" cy="332958"/>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Views</a:t>
          </a:r>
        </a:p>
      </dsp:txBody>
      <dsp:txXfrm>
        <a:off x="2845684" y="357304"/>
        <a:ext cx="646412" cy="313454"/>
      </dsp:txXfrm>
    </dsp:sp>
    <dsp:sp modelId="{FAE042FD-BD70-4125-B729-C914540C1E6B}">
      <dsp:nvSpPr>
        <dsp:cNvPr id="0" name=""/>
        <dsp:cNvSpPr/>
      </dsp:nvSpPr>
      <dsp:spPr>
        <a:xfrm rot="50">
          <a:off x="3501848" y="480986"/>
          <a:ext cx="230800" cy="66093"/>
        </a:xfrm>
        <a:custGeom>
          <a:avLst/>
          <a:gdLst/>
          <a:ahLst/>
          <a:cxnLst/>
          <a:rect l="0" t="0" r="0" b="0"/>
          <a:pathLst>
            <a:path>
              <a:moveTo>
                <a:pt x="0" y="33046"/>
              </a:moveTo>
              <a:lnTo>
                <a:pt x="230800" y="33046"/>
              </a:lnTo>
            </a:path>
          </a:pathLst>
        </a:custGeom>
        <a:noFill/>
        <a:ln w="19050" cap="flat" cmpd="sng" algn="ctr">
          <a:solidFill>
            <a:schemeClr val="accent1">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nl-NL" sz="500" kern="1200"/>
        </a:p>
      </dsp:txBody>
      <dsp:txXfrm>
        <a:off x="3611478" y="508263"/>
        <a:ext cx="11540" cy="11540"/>
      </dsp:txXfrm>
    </dsp:sp>
    <dsp:sp modelId="{6FEF778E-3C5E-445F-8BD7-F33EF91D3E8B}">
      <dsp:nvSpPr>
        <dsp:cNvPr id="0" name=""/>
        <dsp:cNvSpPr/>
      </dsp:nvSpPr>
      <dsp:spPr>
        <a:xfrm>
          <a:off x="3732648" y="347555"/>
          <a:ext cx="665916" cy="332958"/>
        </a:xfrm>
        <a:prstGeom prst="roundRect">
          <a:avLst>
            <a:gd name="adj" fmla="val 10000"/>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nl-NL" sz="1000" kern="1200"/>
            <a:t>GGM tabellen</a:t>
          </a:r>
        </a:p>
      </dsp:txBody>
      <dsp:txXfrm>
        <a:off x="3742400" y="357307"/>
        <a:ext cx="646412" cy="313454"/>
      </dsp:txXfrm>
    </dsp:sp>
  </dsp:spTree>
</dsp:drawing>
</file>

<file path=xl/diagrams/layout1.xml><?xml version="1.0" encoding="utf-8"?>
<dgm:layoutDef xmlns:dgm="http://schemas.openxmlformats.org/drawingml/2006/diagram" xmlns:a="http://schemas.openxmlformats.org/drawingml/2006/main" uniqueId="urn:microsoft.com/office/officeart/2005/8/layout/hierarchy2">
  <dgm:title val=""/>
  <dgm:desc val=""/>
  <dgm:catLst>
    <dgm:cat type="hierarchy" pri="5000"/>
  </dgm:catLst>
  <dgm:sampData>
    <dgm:dataModel>
      <dgm:ptLst>
        <dgm:pt modelId="0" type="doc"/>
        <dgm:pt modelId="1">
          <dgm:prSet phldr="1"/>
        </dgm:pt>
        <dgm:pt modelId="2">
          <dgm:prSet phldr="1"/>
        </dgm:pt>
        <dgm:pt modelId="21">
          <dgm:prSet phldr="1"/>
        </dgm:pt>
        <dgm:pt modelId="22">
          <dgm:prSet phldr="1"/>
        </dgm:pt>
        <dgm:pt modelId="3">
          <dgm:prSet phldr="1"/>
        </dgm:pt>
        <dgm:pt modelId="31">
          <dgm:prSet phldr="1"/>
        </dgm:pt>
      </dgm:ptLst>
      <dgm:cxnLst>
        <dgm:cxn modelId="4" srcId="0" destId="1" srcOrd="0" destOrd="0"/>
        <dgm:cxn modelId="5" srcId="1" destId="2" srcOrd="0" destOrd="0"/>
        <dgm:cxn modelId="6" srcId="1" destId="3" srcOrd="1" destOrd="0"/>
        <dgm:cxn modelId="23" srcId="2" destId="21" srcOrd="0" destOrd="0"/>
        <dgm:cxn modelId="24" srcId="2" destId="22" srcOrd="1" destOrd="0"/>
        <dgm:cxn modelId="33" srcId="3" destId="31" srcOrd="0" destOrd="0"/>
      </dgm:cxnLst>
      <dgm:bg/>
      <dgm:whole/>
    </dgm:dataModel>
  </dgm:sampData>
  <dgm:styleData>
    <dgm:dataModel>
      <dgm:ptLst>
        <dgm:pt modelId="0" type="doc"/>
        <dgm:pt modelId="1"/>
        <dgm:pt modelId="11"/>
        <dgm:pt modelId="12"/>
      </dgm:ptLst>
      <dgm:cxnLst>
        <dgm:cxn modelId="2" srcId="0" destId="1" srcOrd="0" destOrd="0"/>
        <dgm:cxn modelId="13" srcId="1" destId="11" srcOrd="0" destOrd="0"/>
        <dgm:cxn modelId="14" srcId="1" destId="12" srcOrd="1" destOrd="0"/>
      </dgm:cxnLst>
      <dgm:bg/>
      <dgm:whole/>
    </dgm:dataModel>
  </dgm:styleData>
  <dgm:clrData>
    <dgm:dataModel>
      <dgm:ptLst>
        <dgm:pt modelId="0" type="doc"/>
        <dgm:pt modelId="1"/>
        <dgm:pt modelId="2"/>
        <dgm:pt modelId="21"/>
        <dgm:pt modelId="211"/>
        <dgm:pt modelId="3"/>
        <dgm:pt modelId="31"/>
        <dgm:pt modelId="311"/>
      </dgm:ptLst>
      <dgm:cxnLst>
        <dgm:cxn modelId="4" srcId="0" destId="1" srcOrd="0" destOrd="0"/>
        <dgm:cxn modelId="5" srcId="1" destId="2" srcOrd="0" destOrd="0"/>
        <dgm:cxn modelId="6" srcId="1" destId="3" srcOrd="1" destOrd="0"/>
        <dgm:cxn modelId="23" srcId="2" destId="21" srcOrd="0" destOrd="0"/>
        <dgm:cxn modelId="24" srcId="21" destId="211" srcOrd="0" destOrd="0"/>
        <dgm:cxn modelId="33" srcId="3" destId="31" srcOrd="0" destOrd="0"/>
        <dgm:cxn modelId="34" srcId="31" destId="311" srcOrd="0" destOrd="0"/>
      </dgm:cxnLst>
      <dgm:bg/>
      <dgm:whole/>
    </dgm:dataModel>
  </dgm:clrData>
  <dgm:layoutNode name="diagram">
    <dgm:varLst>
      <dgm:chPref val="1"/>
      <dgm:dir/>
      <dgm:animOne val="branch"/>
      <dgm:animLvl val="lvl"/>
      <dgm:resizeHandles val="exact"/>
    </dgm:varLst>
    <dgm:choose name="Name0">
      <dgm:if name="Name1" func="var" arg="dir" op="equ" val="norm">
        <dgm:alg type="hierChild">
          <dgm:param type="linDir" val="fromT"/>
          <dgm:param type="chAlign" val="l"/>
        </dgm:alg>
      </dgm:if>
      <dgm:else name="Name2">
        <dgm:alg type="hierChild">
          <dgm:param type="linDir" val="fromT"/>
          <dgm:param type="chAlign" val="r"/>
        </dgm:alg>
      </dgm:else>
    </dgm:choose>
    <dgm:shape xmlns:r="http://schemas.openxmlformats.org/officeDocument/2006/relationships" r:blip="">
      <dgm:adjLst/>
    </dgm:shape>
    <dgm:presOf/>
    <dgm:constrLst>
      <dgm:constr type="h" for="des" ptType="node" refType="h"/>
      <dgm:constr type="w" for="des" ptType="node" refType="h" refFor="des" refPtType="node" fact="2"/>
      <dgm:constr type="sibSp" refType="h" refFor="des" refPtType="node" op="equ" fact="0.15"/>
      <dgm:constr type="sibSp" for="des" forName="level2hierChild" refType="h" refFor="des" refPtType="node" op="equ" fact="0.15"/>
      <dgm:constr type="sibSp" for="des" forName="level3hierChild" refType="h" refFor="des" refPtType="node" op="equ" fact="0.15"/>
      <dgm:constr type="sp" for="des" forName="root1" refType="w" refFor="des" refPtType="node" fact="0.4"/>
      <dgm:constr type="sp" for="des" forName="root2" refType="sp" refFor="des" refForName="root1" op="equ"/>
      <dgm:constr type="primFontSz" for="des" ptType="node" op="equ" val="65"/>
      <dgm:constr type="primFontSz" for="des" forName="connTx" op="equ" val="55"/>
      <dgm:constr type="primFontSz" for="des" forName="connTx" refType="primFontSz" refFor="des" refPtType="node" op="lte" fact="0.8"/>
    </dgm:constrLst>
    <dgm:ruleLst/>
    <dgm:forEach name="Name3" axis="ch">
      <dgm:forEach name="Name4" axis="self" ptType="node">
        <dgm:layoutNode name="root1">
          <dgm:choose name="Name5">
            <dgm:if name="Name6" func="var" arg="dir" op="equ" val="norm">
              <dgm:alg type="hierRoot">
                <dgm:param type="hierAlign" val="lCtrCh"/>
              </dgm:alg>
            </dgm:if>
            <dgm:else name="Name7">
              <dgm:alg type="hierRoot">
                <dgm:param type="hierAlign" val="rCtrCh"/>
              </dgm:alg>
            </dgm:else>
          </dgm:choose>
          <dgm:shape xmlns:r="http://schemas.openxmlformats.org/officeDocument/2006/relationships" r:blip="">
            <dgm:adjLst/>
          </dgm:shape>
          <dgm:presOf/>
          <dgm:constrLst/>
          <dgm:ruleLst/>
          <dgm:layoutNode name="LevelOneTextNode" styleLbl="node0">
            <dgm:varLst>
              <dgm:chPref val="3"/>
            </dgm:varLst>
            <dgm:alg type="tx"/>
            <dgm:shape xmlns:r="http://schemas.openxmlformats.org/officeDocument/2006/relationships" type="roundRect" r:blip="">
              <dgm:adjLst>
                <dgm:adj idx="1" val="0.1"/>
              </dgm:adjLst>
            </dgm:shape>
            <dgm:presOf axis="self"/>
            <dgm:constrLst>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layoutNode name="level2hierChild">
            <dgm:choose name="Name8">
              <dgm:if name="Name9" func="var" arg="dir" op="equ" val="norm">
                <dgm:alg type="hierChild">
                  <dgm:param type="linDir" val="fromT"/>
                  <dgm:param type="chAlign" val="l"/>
                </dgm:alg>
              </dgm:if>
              <dgm:else name="Name10">
                <dgm:alg type="hierChild">
                  <dgm:param type="linDir" val="fromT"/>
                  <dgm:param type="chAlign" val="r"/>
                </dgm:alg>
              </dgm:else>
            </dgm:choose>
            <dgm:shape xmlns:r="http://schemas.openxmlformats.org/officeDocument/2006/relationships" r:blip="">
              <dgm:adjLst/>
            </dgm:shape>
            <dgm:presOf/>
            <dgm:constrLst/>
            <dgm:ruleLst/>
            <dgm:forEach name="repeat" axis="ch">
              <dgm:forEach name="Name11" axis="self" ptType="parTrans" cnt="1">
                <dgm:layoutNode name="conn2-1">
                  <dgm:choose name="Name12">
                    <dgm:if name="Name13" func="var" arg="dir" op="equ" val="norm">
                      <dgm:alg type="conn">
                        <dgm:param type="dim" val="1D"/>
                        <dgm:param type="begPts" val="midR"/>
                        <dgm:param type="endPts" val="midL"/>
                        <dgm:param type="endSty" val="noArr"/>
                      </dgm:alg>
                    </dgm:if>
                    <dgm:else name="Name14">
                      <dgm:alg type="conn">
                        <dgm:param type="dim" val="1D"/>
                        <dgm:param type="begPts" val="midL"/>
                        <dgm:param type="endPts" val="midR"/>
                        <dgm:param type="endSty" val="noArr"/>
                      </dgm:alg>
                    </dgm:else>
                  </dgm:choose>
                  <dgm:shape xmlns:r="http://schemas.openxmlformats.org/officeDocument/2006/relationships" type="conn" r:blip="">
                    <dgm:adjLst/>
                  </dgm:shape>
                  <dgm:presOf axis="self"/>
                  <dgm:constrLst>
                    <dgm:constr type="w" val="1"/>
                    <dgm:constr type="h" val="5"/>
                    <dgm:constr type="connDist"/>
                    <dgm:constr type="begPad"/>
                    <dgm:constr type="endPad"/>
                    <dgm:constr type="userA" for="ch" refType="connDist"/>
                  </dgm:constrLst>
                  <dgm:ruleLst/>
                  <dgm:layoutNode name="connTx">
                    <dgm:alg type="tx">
                      <dgm:param type="autoTxRot" val="grav"/>
                    </dgm:alg>
                    <dgm:shape xmlns:r="http://schemas.openxmlformats.org/officeDocument/2006/relationships" type="rect" r:blip="" hideGeom="1">
                      <dgm:adjLst/>
                    </dgm:shape>
                    <dgm:presOf axis="self"/>
                    <dgm:constrLst>
                      <dgm:constr type="userA"/>
                      <dgm:constr type="w" refType="userA" fact="0.05"/>
                      <dgm:constr type="h" refType="userA" fact="0.05"/>
                      <dgm:constr type="lMarg" val="1"/>
                      <dgm:constr type="rMarg" val="1"/>
                      <dgm:constr type="tMarg"/>
                      <dgm:constr type="bMarg"/>
                    </dgm:constrLst>
                    <dgm:ruleLst>
                      <dgm:rule type="h" val="NaN" fact="0.25" max="NaN"/>
                      <dgm:rule type="w" val="NaN" fact="0.8" max="NaN"/>
                      <dgm:rule type="primFontSz" val="5" fact="NaN" max="NaN"/>
                    </dgm:ruleLst>
                  </dgm:layoutNode>
                </dgm:layoutNode>
              </dgm:forEach>
              <dgm:forEach name="Name15" axis="self" ptType="node">
                <dgm:layoutNode name="root2">
                  <dgm:choose name="Name16">
                    <dgm:if name="Name17" func="var" arg="dir" op="equ" val="norm">
                      <dgm:alg type="hierRoot">
                        <dgm:param type="hierAlign" val="lCtrCh"/>
                      </dgm:alg>
                    </dgm:if>
                    <dgm:else name="Name18">
                      <dgm:alg type="hierRoot">
                        <dgm:param type="hierAlign" val="rCtrCh"/>
                      </dgm:alg>
                    </dgm:else>
                  </dgm:choose>
                  <dgm:shape xmlns:r="http://schemas.openxmlformats.org/officeDocument/2006/relationships" r:blip="">
                    <dgm:adjLst/>
                  </dgm:shape>
                  <dgm:presOf/>
                  <dgm:constrLst/>
                  <dgm:ruleLst/>
                  <dgm:layoutNode name="LevelTwoTextNode">
                    <dgm:varLst>
                      <dgm:chPref val="3"/>
                    </dgm:varLst>
                    <dgm:alg type="tx"/>
                    <dgm:shape xmlns:r="http://schemas.openxmlformats.org/officeDocument/2006/relationships" type="roundRect" r:blip="">
                      <dgm:adjLst>
                        <dgm:adj idx="1" val="0.1"/>
                      </dgm:adjLst>
                    </dgm:shape>
                    <dgm:presOf axis="self"/>
                    <dgm:constrLst>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layoutNode name="level3hierChild">
                    <dgm:choose name="Name19">
                      <dgm:if name="Name20" func="var" arg="dir" op="equ" val="norm">
                        <dgm:alg type="hierChild">
                          <dgm:param type="linDir" val="fromT"/>
                          <dgm:param type="chAlign" val="l"/>
                        </dgm:alg>
                      </dgm:if>
                      <dgm:else name="Name21">
                        <dgm:alg type="hierChild">
                          <dgm:param type="linDir" val="fromT"/>
                          <dgm:param type="chAlign" val="r"/>
                        </dgm:alg>
                      </dgm:else>
                    </dgm:choose>
                    <dgm:shape xmlns:r="http://schemas.openxmlformats.org/officeDocument/2006/relationships" r:blip="">
                      <dgm:adjLst/>
                    </dgm:shape>
                    <dgm:presOf/>
                    <dgm:constrLst/>
                    <dgm:ruleLst/>
                    <dgm:forEach name="Name22" ref="repeat"/>
                  </dgm:layoutNode>
                </dgm:layoutNode>
              </dgm:forEach>
            </dgm:forEach>
          </dgm:layoutNode>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hierarchy2">
  <dgm:title val=""/>
  <dgm:desc val=""/>
  <dgm:catLst>
    <dgm:cat type="hierarchy" pri="5000"/>
  </dgm:catLst>
  <dgm:sampData>
    <dgm:dataModel>
      <dgm:ptLst>
        <dgm:pt modelId="0" type="doc"/>
        <dgm:pt modelId="1">
          <dgm:prSet phldr="1"/>
        </dgm:pt>
        <dgm:pt modelId="2">
          <dgm:prSet phldr="1"/>
        </dgm:pt>
        <dgm:pt modelId="21">
          <dgm:prSet phldr="1"/>
        </dgm:pt>
        <dgm:pt modelId="22">
          <dgm:prSet phldr="1"/>
        </dgm:pt>
        <dgm:pt modelId="3">
          <dgm:prSet phldr="1"/>
        </dgm:pt>
        <dgm:pt modelId="31">
          <dgm:prSet phldr="1"/>
        </dgm:pt>
      </dgm:ptLst>
      <dgm:cxnLst>
        <dgm:cxn modelId="4" srcId="0" destId="1" srcOrd="0" destOrd="0"/>
        <dgm:cxn modelId="5" srcId="1" destId="2" srcOrd="0" destOrd="0"/>
        <dgm:cxn modelId="6" srcId="1" destId="3" srcOrd="1" destOrd="0"/>
        <dgm:cxn modelId="23" srcId="2" destId="21" srcOrd="0" destOrd="0"/>
        <dgm:cxn modelId="24" srcId="2" destId="22" srcOrd="1" destOrd="0"/>
        <dgm:cxn modelId="33" srcId="3" destId="31" srcOrd="0" destOrd="0"/>
      </dgm:cxnLst>
      <dgm:bg/>
      <dgm:whole/>
    </dgm:dataModel>
  </dgm:sampData>
  <dgm:styleData>
    <dgm:dataModel>
      <dgm:ptLst>
        <dgm:pt modelId="0" type="doc"/>
        <dgm:pt modelId="1"/>
        <dgm:pt modelId="11"/>
        <dgm:pt modelId="12"/>
      </dgm:ptLst>
      <dgm:cxnLst>
        <dgm:cxn modelId="2" srcId="0" destId="1" srcOrd="0" destOrd="0"/>
        <dgm:cxn modelId="13" srcId="1" destId="11" srcOrd="0" destOrd="0"/>
        <dgm:cxn modelId="14" srcId="1" destId="12" srcOrd="1" destOrd="0"/>
      </dgm:cxnLst>
      <dgm:bg/>
      <dgm:whole/>
    </dgm:dataModel>
  </dgm:styleData>
  <dgm:clrData>
    <dgm:dataModel>
      <dgm:ptLst>
        <dgm:pt modelId="0" type="doc"/>
        <dgm:pt modelId="1"/>
        <dgm:pt modelId="2"/>
        <dgm:pt modelId="21"/>
        <dgm:pt modelId="211"/>
        <dgm:pt modelId="3"/>
        <dgm:pt modelId="31"/>
        <dgm:pt modelId="311"/>
      </dgm:ptLst>
      <dgm:cxnLst>
        <dgm:cxn modelId="4" srcId="0" destId="1" srcOrd="0" destOrd="0"/>
        <dgm:cxn modelId="5" srcId="1" destId="2" srcOrd="0" destOrd="0"/>
        <dgm:cxn modelId="6" srcId="1" destId="3" srcOrd="1" destOrd="0"/>
        <dgm:cxn modelId="23" srcId="2" destId="21" srcOrd="0" destOrd="0"/>
        <dgm:cxn modelId="24" srcId="21" destId="211" srcOrd="0" destOrd="0"/>
        <dgm:cxn modelId="33" srcId="3" destId="31" srcOrd="0" destOrd="0"/>
        <dgm:cxn modelId="34" srcId="31" destId="311" srcOrd="0" destOrd="0"/>
      </dgm:cxnLst>
      <dgm:bg/>
      <dgm:whole/>
    </dgm:dataModel>
  </dgm:clrData>
  <dgm:layoutNode name="diagram">
    <dgm:varLst>
      <dgm:chPref val="1"/>
      <dgm:dir/>
      <dgm:animOne val="branch"/>
      <dgm:animLvl val="lvl"/>
      <dgm:resizeHandles val="exact"/>
    </dgm:varLst>
    <dgm:choose name="Name0">
      <dgm:if name="Name1" func="var" arg="dir" op="equ" val="norm">
        <dgm:alg type="hierChild">
          <dgm:param type="linDir" val="fromT"/>
          <dgm:param type="chAlign" val="l"/>
        </dgm:alg>
      </dgm:if>
      <dgm:else name="Name2">
        <dgm:alg type="hierChild">
          <dgm:param type="linDir" val="fromT"/>
          <dgm:param type="chAlign" val="r"/>
        </dgm:alg>
      </dgm:else>
    </dgm:choose>
    <dgm:shape xmlns:r="http://schemas.openxmlformats.org/officeDocument/2006/relationships" r:blip="">
      <dgm:adjLst/>
    </dgm:shape>
    <dgm:presOf/>
    <dgm:constrLst>
      <dgm:constr type="h" for="des" ptType="node" refType="h"/>
      <dgm:constr type="w" for="des" ptType="node" refType="h" refFor="des" refPtType="node" fact="2"/>
      <dgm:constr type="sibSp" refType="h" refFor="des" refPtType="node" op="equ" fact="0.15"/>
      <dgm:constr type="sibSp" for="des" forName="level2hierChild" refType="h" refFor="des" refPtType="node" op="equ" fact="0.15"/>
      <dgm:constr type="sibSp" for="des" forName="level3hierChild" refType="h" refFor="des" refPtType="node" op="equ" fact="0.15"/>
      <dgm:constr type="sp" for="des" forName="root1" refType="w" refFor="des" refPtType="node" fact="0.4"/>
      <dgm:constr type="sp" for="des" forName="root2" refType="sp" refFor="des" refForName="root1" op="equ"/>
      <dgm:constr type="primFontSz" for="des" ptType="node" op="equ" val="65"/>
      <dgm:constr type="primFontSz" for="des" forName="connTx" op="equ" val="55"/>
      <dgm:constr type="primFontSz" for="des" forName="connTx" refType="primFontSz" refFor="des" refPtType="node" op="lte" fact="0.8"/>
    </dgm:constrLst>
    <dgm:ruleLst/>
    <dgm:forEach name="Name3" axis="ch">
      <dgm:forEach name="Name4" axis="self" ptType="node">
        <dgm:layoutNode name="root1">
          <dgm:choose name="Name5">
            <dgm:if name="Name6" func="var" arg="dir" op="equ" val="norm">
              <dgm:alg type="hierRoot">
                <dgm:param type="hierAlign" val="lCtrCh"/>
              </dgm:alg>
            </dgm:if>
            <dgm:else name="Name7">
              <dgm:alg type="hierRoot">
                <dgm:param type="hierAlign" val="rCtrCh"/>
              </dgm:alg>
            </dgm:else>
          </dgm:choose>
          <dgm:shape xmlns:r="http://schemas.openxmlformats.org/officeDocument/2006/relationships" r:blip="">
            <dgm:adjLst/>
          </dgm:shape>
          <dgm:presOf/>
          <dgm:constrLst/>
          <dgm:ruleLst/>
          <dgm:layoutNode name="LevelOneTextNode" styleLbl="node0">
            <dgm:varLst>
              <dgm:chPref val="3"/>
            </dgm:varLst>
            <dgm:alg type="tx"/>
            <dgm:shape xmlns:r="http://schemas.openxmlformats.org/officeDocument/2006/relationships" type="roundRect" r:blip="">
              <dgm:adjLst>
                <dgm:adj idx="1" val="0.1"/>
              </dgm:adjLst>
            </dgm:shape>
            <dgm:presOf axis="self"/>
            <dgm:constrLst>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layoutNode name="level2hierChild">
            <dgm:choose name="Name8">
              <dgm:if name="Name9" func="var" arg="dir" op="equ" val="norm">
                <dgm:alg type="hierChild">
                  <dgm:param type="linDir" val="fromT"/>
                  <dgm:param type="chAlign" val="l"/>
                </dgm:alg>
              </dgm:if>
              <dgm:else name="Name10">
                <dgm:alg type="hierChild">
                  <dgm:param type="linDir" val="fromT"/>
                  <dgm:param type="chAlign" val="r"/>
                </dgm:alg>
              </dgm:else>
            </dgm:choose>
            <dgm:shape xmlns:r="http://schemas.openxmlformats.org/officeDocument/2006/relationships" r:blip="">
              <dgm:adjLst/>
            </dgm:shape>
            <dgm:presOf/>
            <dgm:constrLst/>
            <dgm:ruleLst/>
            <dgm:forEach name="repeat" axis="ch">
              <dgm:forEach name="Name11" axis="self" ptType="parTrans" cnt="1">
                <dgm:layoutNode name="conn2-1">
                  <dgm:choose name="Name12">
                    <dgm:if name="Name13" func="var" arg="dir" op="equ" val="norm">
                      <dgm:alg type="conn">
                        <dgm:param type="dim" val="1D"/>
                        <dgm:param type="begPts" val="midR"/>
                        <dgm:param type="endPts" val="midL"/>
                        <dgm:param type="endSty" val="noArr"/>
                      </dgm:alg>
                    </dgm:if>
                    <dgm:else name="Name14">
                      <dgm:alg type="conn">
                        <dgm:param type="dim" val="1D"/>
                        <dgm:param type="begPts" val="midL"/>
                        <dgm:param type="endPts" val="midR"/>
                        <dgm:param type="endSty" val="noArr"/>
                      </dgm:alg>
                    </dgm:else>
                  </dgm:choose>
                  <dgm:shape xmlns:r="http://schemas.openxmlformats.org/officeDocument/2006/relationships" type="conn" r:blip="">
                    <dgm:adjLst/>
                  </dgm:shape>
                  <dgm:presOf axis="self"/>
                  <dgm:constrLst>
                    <dgm:constr type="w" val="1"/>
                    <dgm:constr type="h" val="5"/>
                    <dgm:constr type="connDist"/>
                    <dgm:constr type="begPad"/>
                    <dgm:constr type="endPad"/>
                    <dgm:constr type="userA" for="ch" refType="connDist"/>
                  </dgm:constrLst>
                  <dgm:ruleLst/>
                  <dgm:layoutNode name="connTx">
                    <dgm:alg type="tx">
                      <dgm:param type="autoTxRot" val="grav"/>
                    </dgm:alg>
                    <dgm:shape xmlns:r="http://schemas.openxmlformats.org/officeDocument/2006/relationships" type="rect" r:blip="" hideGeom="1">
                      <dgm:adjLst/>
                    </dgm:shape>
                    <dgm:presOf axis="self"/>
                    <dgm:constrLst>
                      <dgm:constr type="userA"/>
                      <dgm:constr type="w" refType="userA" fact="0.05"/>
                      <dgm:constr type="h" refType="userA" fact="0.05"/>
                      <dgm:constr type="lMarg" val="1"/>
                      <dgm:constr type="rMarg" val="1"/>
                      <dgm:constr type="tMarg"/>
                      <dgm:constr type="bMarg"/>
                    </dgm:constrLst>
                    <dgm:ruleLst>
                      <dgm:rule type="h" val="NaN" fact="0.25" max="NaN"/>
                      <dgm:rule type="w" val="NaN" fact="0.8" max="NaN"/>
                      <dgm:rule type="primFontSz" val="5" fact="NaN" max="NaN"/>
                    </dgm:ruleLst>
                  </dgm:layoutNode>
                </dgm:layoutNode>
              </dgm:forEach>
              <dgm:forEach name="Name15" axis="self" ptType="node">
                <dgm:layoutNode name="root2">
                  <dgm:choose name="Name16">
                    <dgm:if name="Name17" func="var" arg="dir" op="equ" val="norm">
                      <dgm:alg type="hierRoot">
                        <dgm:param type="hierAlign" val="lCtrCh"/>
                      </dgm:alg>
                    </dgm:if>
                    <dgm:else name="Name18">
                      <dgm:alg type="hierRoot">
                        <dgm:param type="hierAlign" val="rCtrCh"/>
                      </dgm:alg>
                    </dgm:else>
                  </dgm:choose>
                  <dgm:shape xmlns:r="http://schemas.openxmlformats.org/officeDocument/2006/relationships" r:blip="">
                    <dgm:adjLst/>
                  </dgm:shape>
                  <dgm:presOf/>
                  <dgm:constrLst/>
                  <dgm:ruleLst/>
                  <dgm:layoutNode name="LevelTwoTextNode">
                    <dgm:varLst>
                      <dgm:chPref val="3"/>
                    </dgm:varLst>
                    <dgm:alg type="tx"/>
                    <dgm:shape xmlns:r="http://schemas.openxmlformats.org/officeDocument/2006/relationships" type="roundRect" r:blip="">
                      <dgm:adjLst>
                        <dgm:adj idx="1" val="0.1"/>
                      </dgm:adjLst>
                    </dgm:shape>
                    <dgm:presOf axis="self"/>
                    <dgm:constrLst>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layoutNode name="level3hierChild">
                    <dgm:choose name="Name19">
                      <dgm:if name="Name20" func="var" arg="dir" op="equ" val="norm">
                        <dgm:alg type="hierChild">
                          <dgm:param type="linDir" val="fromT"/>
                          <dgm:param type="chAlign" val="l"/>
                        </dgm:alg>
                      </dgm:if>
                      <dgm:else name="Name21">
                        <dgm:alg type="hierChild">
                          <dgm:param type="linDir" val="fromT"/>
                          <dgm:param type="chAlign" val="r"/>
                        </dgm:alg>
                      </dgm:else>
                    </dgm:choose>
                    <dgm:shape xmlns:r="http://schemas.openxmlformats.org/officeDocument/2006/relationships" r:blip="">
                      <dgm:adjLst/>
                    </dgm:shape>
                    <dgm:presOf/>
                    <dgm:constrLst/>
                    <dgm:ruleLst/>
                    <dgm:forEach name="Name22" ref="repeat"/>
                  </dgm:layoutNode>
                </dgm:layoutNode>
              </dgm:forEach>
            </dgm:forEach>
          </dgm:layoutNode>
        </dgm:layoutNode>
      </dgm:forEach>
    </dgm:forEach>
  </dgm:layoutNode>
</dgm:layoutDef>
</file>

<file path=xl/diagrams/layout3.xml><?xml version="1.0" encoding="utf-8"?>
<dgm:layoutDef xmlns:dgm="http://schemas.openxmlformats.org/drawingml/2006/diagram" xmlns:a="http://schemas.openxmlformats.org/drawingml/2006/main" uniqueId="urn:microsoft.com/office/officeart/2005/8/layout/hierarchy2">
  <dgm:title val=""/>
  <dgm:desc val=""/>
  <dgm:catLst>
    <dgm:cat type="hierarchy" pri="5000"/>
  </dgm:catLst>
  <dgm:sampData>
    <dgm:dataModel>
      <dgm:ptLst>
        <dgm:pt modelId="0" type="doc"/>
        <dgm:pt modelId="1">
          <dgm:prSet phldr="1"/>
        </dgm:pt>
        <dgm:pt modelId="2">
          <dgm:prSet phldr="1"/>
        </dgm:pt>
        <dgm:pt modelId="21">
          <dgm:prSet phldr="1"/>
        </dgm:pt>
        <dgm:pt modelId="22">
          <dgm:prSet phldr="1"/>
        </dgm:pt>
        <dgm:pt modelId="3">
          <dgm:prSet phldr="1"/>
        </dgm:pt>
        <dgm:pt modelId="31">
          <dgm:prSet phldr="1"/>
        </dgm:pt>
      </dgm:ptLst>
      <dgm:cxnLst>
        <dgm:cxn modelId="4" srcId="0" destId="1" srcOrd="0" destOrd="0"/>
        <dgm:cxn modelId="5" srcId="1" destId="2" srcOrd="0" destOrd="0"/>
        <dgm:cxn modelId="6" srcId="1" destId="3" srcOrd="1" destOrd="0"/>
        <dgm:cxn modelId="23" srcId="2" destId="21" srcOrd="0" destOrd="0"/>
        <dgm:cxn modelId="24" srcId="2" destId="22" srcOrd="1" destOrd="0"/>
        <dgm:cxn modelId="33" srcId="3" destId="31" srcOrd="0" destOrd="0"/>
      </dgm:cxnLst>
      <dgm:bg/>
      <dgm:whole/>
    </dgm:dataModel>
  </dgm:sampData>
  <dgm:styleData>
    <dgm:dataModel>
      <dgm:ptLst>
        <dgm:pt modelId="0" type="doc"/>
        <dgm:pt modelId="1"/>
        <dgm:pt modelId="11"/>
        <dgm:pt modelId="12"/>
      </dgm:ptLst>
      <dgm:cxnLst>
        <dgm:cxn modelId="2" srcId="0" destId="1" srcOrd="0" destOrd="0"/>
        <dgm:cxn modelId="13" srcId="1" destId="11" srcOrd="0" destOrd="0"/>
        <dgm:cxn modelId="14" srcId="1" destId="12" srcOrd="1" destOrd="0"/>
      </dgm:cxnLst>
      <dgm:bg/>
      <dgm:whole/>
    </dgm:dataModel>
  </dgm:styleData>
  <dgm:clrData>
    <dgm:dataModel>
      <dgm:ptLst>
        <dgm:pt modelId="0" type="doc"/>
        <dgm:pt modelId="1"/>
        <dgm:pt modelId="2"/>
        <dgm:pt modelId="21"/>
        <dgm:pt modelId="211"/>
        <dgm:pt modelId="3"/>
        <dgm:pt modelId="31"/>
        <dgm:pt modelId="311"/>
      </dgm:ptLst>
      <dgm:cxnLst>
        <dgm:cxn modelId="4" srcId="0" destId="1" srcOrd="0" destOrd="0"/>
        <dgm:cxn modelId="5" srcId="1" destId="2" srcOrd="0" destOrd="0"/>
        <dgm:cxn modelId="6" srcId="1" destId="3" srcOrd="1" destOrd="0"/>
        <dgm:cxn modelId="23" srcId="2" destId="21" srcOrd="0" destOrd="0"/>
        <dgm:cxn modelId="24" srcId="21" destId="211" srcOrd="0" destOrd="0"/>
        <dgm:cxn modelId="33" srcId="3" destId="31" srcOrd="0" destOrd="0"/>
        <dgm:cxn modelId="34" srcId="31" destId="311" srcOrd="0" destOrd="0"/>
      </dgm:cxnLst>
      <dgm:bg/>
      <dgm:whole/>
    </dgm:dataModel>
  </dgm:clrData>
  <dgm:layoutNode name="diagram">
    <dgm:varLst>
      <dgm:chPref val="1"/>
      <dgm:dir/>
      <dgm:animOne val="branch"/>
      <dgm:animLvl val="lvl"/>
      <dgm:resizeHandles val="exact"/>
    </dgm:varLst>
    <dgm:choose name="Name0">
      <dgm:if name="Name1" func="var" arg="dir" op="equ" val="norm">
        <dgm:alg type="hierChild">
          <dgm:param type="linDir" val="fromT"/>
          <dgm:param type="chAlign" val="l"/>
        </dgm:alg>
      </dgm:if>
      <dgm:else name="Name2">
        <dgm:alg type="hierChild">
          <dgm:param type="linDir" val="fromT"/>
          <dgm:param type="chAlign" val="r"/>
        </dgm:alg>
      </dgm:else>
    </dgm:choose>
    <dgm:shape xmlns:r="http://schemas.openxmlformats.org/officeDocument/2006/relationships" r:blip="">
      <dgm:adjLst/>
    </dgm:shape>
    <dgm:presOf/>
    <dgm:constrLst>
      <dgm:constr type="h" for="des" ptType="node" refType="h"/>
      <dgm:constr type="w" for="des" ptType="node" refType="h" refFor="des" refPtType="node" fact="2"/>
      <dgm:constr type="sibSp" refType="h" refFor="des" refPtType="node" op="equ" fact="0.15"/>
      <dgm:constr type="sibSp" for="des" forName="level2hierChild" refType="h" refFor="des" refPtType="node" op="equ" fact="0.15"/>
      <dgm:constr type="sibSp" for="des" forName="level3hierChild" refType="h" refFor="des" refPtType="node" op="equ" fact="0.15"/>
      <dgm:constr type="sp" for="des" forName="root1" refType="w" refFor="des" refPtType="node" fact="0.4"/>
      <dgm:constr type="sp" for="des" forName="root2" refType="sp" refFor="des" refForName="root1" op="equ"/>
      <dgm:constr type="primFontSz" for="des" ptType="node" op="equ" val="65"/>
      <dgm:constr type="primFontSz" for="des" forName="connTx" op="equ" val="55"/>
      <dgm:constr type="primFontSz" for="des" forName="connTx" refType="primFontSz" refFor="des" refPtType="node" op="lte" fact="0.8"/>
    </dgm:constrLst>
    <dgm:ruleLst/>
    <dgm:forEach name="Name3" axis="ch">
      <dgm:forEach name="Name4" axis="self" ptType="node">
        <dgm:layoutNode name="root1">
          <dgm:choose name="Name5">
            <dgm:if name="Name6" func="var" arg="dir" op="equ" val="norm">
              <dgm:alg type="hierRoot">
                <dgm:param type="hierAlign" val="lCtrCh"/>
              </dgm:alg>
            </dgm:if>
            <dgm:else name="Name7">
              <dgm:alg type="hierRoot">
                <dgm:param type="hierAlign" val="rCtrCh"/>
              </dgm:alg>
            </dgm:else>
          </dgm:choose>
          <dgm:shape xmlns:r="http://schemas.openxmlformats.org/officeDocument/2006/relationships" r:blip="">
            <dgm:adjLst/>
          </dgm:shape>
          <dgm:presOf/>
          <dgm:constrLst/>
          <dgm:ruleLst/>
          <dgm:layoutNode name="LevelOneTextNode" styleLbl="node0">
            <dgm:varLst>
              <dgm:chPref val="3"/>
            </dgm:varLst>
            <dgm:alg type="tx"/>
            <dgm:shape xmlns:r="http://schemas.openxmlformats.org/officeDocument/2006/relationships" type="roundRect" r:blip="">
              <dgm:adjLst>
                <dgm:adj idx="1" val="0.1"/>
              </dgm:adjLst>
            </dgm:shape>
            <dgm:presOf axis="self"/>
            <dgm:constrLst>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layoutNode name="level2hierChild">
            <dgm:choose name="Name8">
              <dgm:if name="Name9" func="var" arg="dir" op="equ" val="norm">
                <dgm:alg type="hierChild">
                  <dgm:param type="linDir" val="fromT"/>
                  <dgm:param type="chAlign" val="l"/>
                </dgm:alg>
              </dgm:if>
              <dgm:else name="Name10">
                <dgm:alg type="hierChild">
                  <dgm:param type="linDir" val="fromT"/>
                  <dgm:param type="chAlign" val="r"/>
                </dgm:alg>
              </dgm:else>
            </dgm:choose>
            <dgm:shape xmlns:r="http://schemas.openxmlformats.org/officeDocument/2006/relationships" r:blip="">
              <dgm:adjLst/>
            </dgm:shape>
            <dgm:presOf/>
            <dgm:constrLst/>
            <dgm:ruleLst/>
            <dgm:forEach name="repeat" axis="ch">
              <dgm:forEach name="Name11" axis="self" ptType="parTrans" cnt="1">
                <dgm:layoutNode name="conn2-1">
                  <dgm:choose name="Name12">
                    <dgm:if name="Name13" func="var" arg="dir" op="equ" val="norm">
                      <dgm:alg type="conn">
                        <dgm:param type="dim" val="1D"/>
                        <dgm:param type="begPts" val="midR"/>
                        <dgm:param type="endPts" val="midL"/>
                        <dgm:param type="endSty" val="noArr"/>
                      </dgm:alg>
                    </dgm:if>
                    <dgm:else name="Name14">
                      <dgm:alg type="conn">
                        <dgm:param type="dim" val="1D"/>
                        <dgm:param type="begPts" val="midL"/>
                        <dgm:param type="endPts" val="midR"/>
                        <dgm:param type="endSty" val="noArr"/>
                      </dgm:alg>
                    </dgm:else>
                  </dgm:choose>
                  <dgm:shape xmlns:r="http://schemas.openxmlformats.org/officeDocument/2006/relationships" type="conn" r:blip="">
                    <dgm:adjLst/>
                  </dgm:shape>
                  <dgm:presOf axis="self"/>
                  <dgm:constrLst>
                    <dgm:constr type="w" val="1"/>
                    <dgm:constr type="h" val="5"/>
                    <dgm:constr type="connDist"/>
                    <dgm:constr type="begPad"/>
                    <dgm:constr type="endPad"/>
                    <dgm:constr type="userA" for="ch" refType="connDist"/>
                  </dgm:constrLst>
                  <dgm:ruleLst/>
                  <dgm:layoutNode name="connTx">
                    <dgm:alg type="tx">
                      <dgm:param type="autoTxRot" val="grav"/>
                    </dgm:alg>
                    <dgm:shape xmlns:r="http://schemas.openxmlformats.org/officeDocument/2006/relationships" type="rect" r:blip="" hideGeom="1">
                      <dgm:adjLst/>
                    </dgm:shape>
                    <dgm:presOf axis="self"/>
                    <dgm:constrLst>
                      <dgm:constr type="userA"/>
                      <dgm:constr type="w" refType="userA" fact="0.05"/>
                      <dgm:constr type="h" refType="userA" fact="0.05"/>
                      <dgm:constr type="lMarg" val="1"/>
                      <dgm:constr type="rMarg" val="1"/>
                      <dgm:constr type="tMarg"/>
                      <dgm:constr type="bMarg"/>
                    </dgm:constrLst>
                    <dgm:ruleLst>
                      <dgm:rule type="h" val="NaN" fact="0.25" max="NaN"/>
                      <dgm:rule type="w" val="NaN" fact="0.8" max="NaN"/>
                      <dgm:rule type="primFontSz" val="5" fact="NaN" max="NaN"/>
                    </dgm:ruleLst>
                  </dgm:layoutNode>
                </dgm:layoutNode>
              </dgm:forEach>
              <dgm:forEach name="Name15" axis="self" ptType="node">
                <dgm:layoutNode name="root2">
                  <dgm:choose name="Name16">
                    <dgm:if name="Name17" func="var" arg="dir" op="equ" val="norm">
                      <dgm:alg type="hierRoot">
                        <dgm:param type="hierAlign" val="lCtrCh"/>
                      </dgm:alg>
                    </dgm:if>
                    <dgm:else name="Name18">
                      <dgm:alg type="hierRoot">
                        <dgm:param type="hierAlign" val="rCtrCh"/>
                      </dgm:alg>
                    </dgm:else>
                  </dgm:choose>
                  <dgm:shape xmlns:r="http://schemas.openxmlformats.org/officeDocument/2006/relationships" r:blip="">
                    <dgm:adjLst/>
                  </dgm:shape>
                  <dgm:presOf/>
                  <dgm:constrLst/>
                  <dgm:ruleLst/>
                  <dgm:layoutNode name="LevelTwoTextNode">
                    <dgm:varLst>
                      <dgm:chPref val="3"/>
                    </dgm:varLst>
                    <dgm:alg type="tx"/>
                    <dgm:shape xmlns:r="http://schemas.openxmlformats.org/officeDocument/2006/relationships" type="roundRect" r:blip="">
                      <dgm:adjLst>
                        <dgm:adj idx="1" val="0.1"/>
                      </dgm:adjLst>
                    </dgm:shape>
                    <dgm:presOf axis="self"/>
                    <dgm:constrLst>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layoutNode name="level3hierChild">
                    <dgm:choose name="Name19">
                      <dgm:if name="Name20" func="var" arg="dir" op="equ" val="norm">
                        <dgm:alg type="hierChild">
                          <dgm:param type="linDir" val="fromT"/>
                          <dgm:param type="chAlign" val="l"/>
                        </dgm:alg>
                      </dgm:if>
                      <dgm:else name="Name21">
                        <dgm:alg type="hierChild">
                          <dgm:param type="linDir" val="fromT"/>
                          <dgm:param type="chAlign" val="r"/>
                        </dgm:alg>
                      </dgm:else>
                    </dgm:choose>
                    <dgm:shape xmlns:r="http://schemas.openxmlformats.org/officeDocument/2006/relationships" r:blip="">
                      <dgm:adjLst/>
                    </dgm:shape>
                    <dgm:presOf/>
                    <dgm:constrLst/>
                    <dgm:ruleLst/>
                    <dgm:forEach name="Name22" ref="repeat"/>
                  </dgm:layoutNode>
                </dgm:layoutNode>
              </dgm:forEach>
            </dgm:forEach>
          </dgm:layoutNode>
        </dgm:layoutNode>
      </dgm:forEach>
    </dgm:forEach>
  </dgm:layoutNode>
</dgm:layoutDef>
</file>

<file path=xl/diagrams/layout4.xml><?xml version="1.0" encoding="utf-8"?>
<dgm:layoutDef xmlns:dgm="http://schemas.openxmlformats.org/drawingml/2006/diagram" xmlns:a="http://schemas.openxmlformats.org/drawingml/2006/main" uniqueId="urn:microsoft.com/office/officeart/2005/8/layout/hierarchy2">
  <dgm:title val=""/>
  <dgm:desc val=""/>
  <dgm:catLst>
    <dgm:cat type="hierarchy" pri="5000"/>
  </dgm:catLst>
  <dgm:sampData>
    <dgm:dataModel>
      <dgm:ptLst>
        <dgm:pt modelId="0" type="doc"/>
        <dgm:pt modelId="1">
          <dgm:prSet phldr="1"/>
        </dgm:pt>
        <dgm:pt modelId="2">
          <dgm:prSet phldr="1"/>
        </dgm:pt>
        <dgm:pt modelId="21">
          <dgm:prSet phldr="1"/>
        </dgm:pt>
        <dgm:pt modelId="22">
          <dgm:prSet phldr="1"/>
        </dgm:pt>
        <dgm:pt modelId="3">
          <dgm:prSet phldr="1"/>
        </dgm:pt>
        <dgm:pt modelId="31">
          <dgm:prSet phldr="1"/>
        </dgm:pt>
      </dgm:ptLst>
      <dgm:cxnLst>
        <dgm:cxn modelId="4" srcId="0" destId="1" srcOrd="0" destOrd="0"/>
        <dgm:cxn modelId="5" srcId="1" destId="2" srcOrd="0" destOrd="0"/>
        <dgm:cxn modelId="6" srcId="1" destId="3" srcOrd="1" destOrd="0"/>
        <dgm:cxn modelId="23" srcId="2" destId="21" srcOrd="0" destOrd="0"/>
        <dgm:cxn modelId="24" srcId="2" destId="22" srcOrd="1" destOrd="0"/>
        <dgm:cxn modelId="33" srcId="3" destId="31" srcOrd="0" destOrd="0"/>
      </dgm:cxnLst>
      <dgm:bg/>
      <dgm:whole/>
    </dgm:dataModel>
  </dgm:sampData>
  <dgm:styleData>
    <dgm:dataModel>
      <dgm:ptLst>
        <dgm:pt modelId="0" type="doc"/>
        <dgm:pt modelId="1"/>
        <dgm:pt modelId="11"/>
        <dgm:pt modelId="12"/>
      </dgm:ptLst>
      <dgm:cxnLst>
        <dgm:cxn modelId="2" srcId="0" destId="1" srcOrd="0" destOrd="0"/>
        <dgm:cxn modelId="13" srcId="1" destId="11" srcOrd="0" destOrd="0"/>
        <dgm:cxn modelId="14" srcId="1" destId="12" srcOrd="1" destOrd="0"/>
      </dgm:cxnLst>
      <dgm:bg/>
      <dgm:whole/>
    </dgm:dataModel>
  </dgm:styleData>
  <dgm:clrData>
    <dgm:dataModel>
      <dgm:ptLst>
        <dgm:pt modelId="0" type="doc"/>
        <dgm:pt modelId="1"/>
        <dgm:pt modelId="2"/>
        <dgm:pt modelId="21"/>
        <dgm:pt modelId="211"/>
        <dgm:pt modelId="3"/>
        <dgm:pt modelId="31"/>
        <dgm:pt modelId="311"/>
      </dgm:ptLst>
      <dgm:cxnLst>
        <dgm:cxn modelId="4" srcId="0" destId="1" srcOrd="0" destOrd="0"/>
        <dgm:cxn modelId="5" srcId="1" destId="2" srcOrd="0" destOrd="0"/>
        <dgm:cxn modelId="6" srcId="1" destId="3" srcOrd="1" destOrd="0"/>
        <dgm:cxn modelId="23" srcId="2" destId="21" srcOrd="0" destOrd="0"/>
        <dgm:cxn modelId="24" srcId="21" destId="211" srcOrd="0" destOrd="0"/>
        <dgm:cxn modelId="33" srcId="3" destId="31" srcOrd="0" destOrd="0"/>
        <dgm:cxn modelId="34" srcId="31" destId="311" srcOrd="0" destOrd="0"/>
      </dgm:cxnLst>
      <dgm:bg/>
      <dgm:whole/>
    </dgm:dataModel>
  </dgm:clrData>
  <dgm:layoutNode name="diagram">
    <dgm:varLst>
      <dgm:chPref val="1"/>
      <dgm:dir/>
      <dgm:animOne val="branch"/>
      <dgm:animLvl val="lvl"/>
      <dgm:resizeHandles val="exact"/>
    </dgm:varLst>
    <dgm:choose name="Name0">
      <dgm:if name="Name1" func="var" arg="dir" op="equ" val="norm">
        <dgm:alg type="hierChild">
          <dgm:param type="linDir" val="fromT"/>
          <dgm:param type="chAlign" val="l"/>
        </dgm:alg>
      </dgm:if>
      <dgm:else name="Name2">
        <dgm:alg type="hierChild">
          <dgm:param type="linDir" val="fromT"/>
          <dgm:param type="chAlign" val="r"/>
        </dgm:alg>
      </dgm:else>
    </dgm:choose>
    <dgm:shape xmlns:r="http://schemas.openxmlformats.org/officeDocument/2006/relationships" r:blip="">
      <dgm:adjLst/>
    </dgm:shape>
    <dgm:presOf/>
    <dgm:constrLst>
      <dgm:constr type="h" for="des" ptType="node" refType="h"/>
      <dgm:constr type="w" for="des" ptType="node" refType="h" refFor="des" refPtType="node" fact="2"/>
      <dgm:constr type="sibSp" refType="h" refFor="des" refPtType="node" op="equ" fact="0.15"/>
      <dgm:constr type="sibSp" for="des" forName="level2hierChild" refType="h" refFor="des" refPtType="node" op="equ" fact="0.15"/>
      <dgm:constr type="sibSp" for="des" forName="level3hierChild" refType="h" refFor="des" refPtType="node" op="equ" fact="0.15"/>
      <dgm:constr type="sp" for="des" forName="root1" refType="w" refFor="des" refPtType="node" fact="0.4"/>
      <dgm:constr type="sp" for="des" forName="root2" refType="sp" refFor="des" refForName="root1" op="equ"/>
      <dgm:constr type="primFontSz" for="des" ptType="node" op="equ" val="65"/>
      <dgm:constr type="primFontSz" for="des" forName="connTx" op="equ" val="55"/>
      <dgm:constr type="primFontSz" for="des" forName="connTx" refType="primFontSz" refFor="des" refPtType="node" op="lte" fact="0.8"/>
    </dgm:constrLst>
    <dgm:ruleLst/>
    <dgm:forEach name="Name3" axis="ch">
      <dgm:forEach name="Name4" axis="self" ptType="node">
        <dgm:layoutNode name="root1">
          <dgm:choose name="Name5">
            <dgm:if name="Name6" func="var" arg="dir" op="equ" val="norm">
              <dgm:alg type="hierRoot">
                <dgm:param type="hierAlign" val="lCtrCh"/>
              </dgm:alg>
            </dgm:if>
            <dgm:else name="Name7">
              <dgm:alg type="hierRoot">
                <dgm:param type="hierAlign" val="rCtrCh"/>
              </dgm:alg>
            </dgm:else>
          </dgm:choose>
          <dgm:shape xmlns:r="http://schemas.openxmlformats.org/officeDocument/2006/relationships" r:blip="">
            <dgm:adjLst/>
          </dgm:shape>
          <dgm:presOf/>
          <dgm:constrLst/>
          <dgm:ruleLst/>
          <dgm:layoutNode name="LevelOneTextNode" styleLbl="node0">
            <dgm:varLst>
              <dgm:chPref val="3"/>
            </dgm:varLst>
            <dgm:alg type="tx"/>
            <dgm:shape xmlns:r="http://schemas.openxmlformats.org/officeDocument/2006/relationships" type="roundRect" r:blip="">
              <dgm:adjLst>
                <dgm:adj idx="1" val="0.1"/>
              </dgm:adjLst>
            </dgm:shape>
            <dgm:presOf axis="self"/>
            <dgm:constrLst>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layoutNode name="level2hierChild">
            <dgm:choose name="Name8">
              <dgm:if name="Name9" func="var" arg="dir" op="equ" val="norm">
                <dgm:alg type="hierChild">
                  <dgm:param type="linDir" val="fromT"/>
                  <dgm:param type="chAlign" val="l"/>
                </dgm:alg>
              </dgm:if>
              <dgm:else name="Name10">
                <dgm:alg type="hierChild">
                  <dgm:param type="linDir" val="fromT"/>
                  <dgm:param type="chAlign" val="r"/>
                </dgm:alg>
              </dgm:else>
            </dgm:choose>
            <dgm:shape xmlns:r="http://schemas.openxmlformats.org/officeDocument/2006/relationships" r:blip="">
              <dgm:adjLst/>
            </dgm:shape>
            <dgm:presOf/>
            <dgm:constrLst/>
            <dgm:ruleLst/>
            <dgm:forEach name="repeat" axis="ch">
              <dgm:forEach name="Name11" axis="self" ptType="parTrans" cnt="1">
                <dgm:layoutNode name="conn2-1">
                  <dgm:choose name="Name12">
                    <dgm:if name="Name13" func="var" arg="dir" op="equ" val="norm">
                      <dgm:alg type="conn">
                        <dgm:param type="dim" val="1D"/>
                        <dgm:param type="begPts" val="midR"/>
                        <dgm:param type="endPts" val="midL"/>
                        <dgm:param type="endSty" val="noArr"/>
                      </dgm:alg>
                    </dgm:if>
                    <dgm:else name="Name14">
                      <dgm:alg type="conn">
                        <dgm:param type="dim" val="1D"/>
                        <dgm:param type="begPts" val="midL"/>
                        <dgm:param type="endPts" val="midR"/>
                        <dgm:param type="endSty" val="noArr"/>
                      </dgm:alg>
                    </dgm:else>
                  </dgm:choose>
                  <dgm:shape xmlns:r="http://schemas.openxmlformats.org/officeDocument/2006/relationships" type="conn" r:blip="">
                    <dgm:adjLst/>
                  </dgm:shape>
                  <dgm:presOf axis="self"/>
                  <dgm:constrLst>
                    <dgm:constr type="w" val="1"/>
                    <dgm:constr type="h" val="5"/>
                    <dgm:constr type="connDist"/>
                    <dgm:constr type="begPad"/>
                    <dgm:constr type="endPad"/>
                    <dgm:constr type="userA" for="ch" refType="connDist"/>
                  </dgm:constrLst>
                  <dgm:ruleLst/>
                  <dgm:layoutNode name="connTx">
                    <dgm:alg type="tx">
                      <dgm:param type="autoTxRot" val="grav"/>
                    </dgm:alg>
                    <dgm:shape xmlns:r="http://schemas.openxmlformats.org/officeDocument/2006/relationships" type="rect" r:blip="" hideGeom="1">
                      <dgm:adjLst/>
                    </dgm:shape>
                    <dgm:presOf axis="self"/>
                    <dgm:constrLst>
                      <dgm:constr type="userA"/>
                      <dgm:constr type="w" refType="userA" fact="0.05"/>
                      <dgm:constr type="h" refType="userA" fact="0.05"/>
                      <dgm:constr type="lMarg" val="1"/>
                      <dgm:constr type="rMarg" val="1"/>
                      <dgm:constr type="tMarg"/>
                      <dgm:constr type="bMarg"/>
                    </dgm:constrLst>
                    <dgm:ruleLst>
                      <dgm:rule type="h" val="NaN" fact="0.25" max="NaN"/>
                      <dgm:rule type="w" val="NaN" fact="0.8" max="NaN"/>
                      <dgm:rule type="primFontSz" val="5" fact="NaN" max="NaN"/>
                    </dgm:ruleLst>
                  </dgm:layoutNode>
                </dgm:layoutNode>
              </dgm:forEach>
              <dgm:forEach name="Name15" axis="self" ptType="node">
                <dgm:layoutNode name="root2">
                  <dgm:choose name="Name16">
                    <dgm:if name="Name17" func="var" arg="dir" op="equ" val="norm">
                      <dgm:alg type="hierRoot">
                        <dgm:param type="hierAlign" val="lCtrCh"/>
                      </dgm:alg>
                    </dgm:if>
                    <dgm:else name="Name18">
                      <dgm:alg type="hierRoot">
                        <dgm:param type="hierAlign" val="rCtrCh"/>
                      </dgm:alg>
                    </dgm:else>
                  </dgm:choose>
                  <dgm:shape xmlns:r="http://schemas.openxmlformats.org/officeDocument/2006/relationships" r:blip="">
                    <dgm:adjLst/>
                  </dgm:shape>
                  <dgm:presOf/>
                  <dgm:constrLst/>
                  <dgm:ruleLst/>
                  <dgm:layoutNode name="LevelTwoTextNode">
                    <dgm:varLst>
                      <dgm:chPref val="3"/>
                    </dgm:varLst>
                    <dgm:alg type="tx"/>
                    <dgm:shape xmlns:r="http://schemas.openxmlformats.org/officeDocument/2006/relationships" type="roundRect" r:blip="">
                      <dgm:adjLst>
                        <dgm:adj idx="1" val="0.1"/>
                      </dgm:adjLst>
                    </dgm:shape>
                    <dgm:presOf axis="self"/>
                    <dgm:constrLst>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layoutNode name="level3hierChild">
                    <dgm:choose name="Name19">
                      <dgm:if name="Name20" func="var" arg="dir" op="equ" val="norm">
                        <dgm:alg type="hierChild">
                          <dgm:param type="linDir" val="fromT"/>
                          <dgm:param type="chAlign" val="l"/>
                        </dgm:alg>
                      </dgm:if>
                      <dgm:else name="Name21">
                        <dgm:alg type="hierChild">
                          <dgm:param type="linDir" val="fromT"/>
                          <dgm:param type="chAlign" val="r"/>
                        </dgm:alg>
                      </dgm:else>
                    </dgm:choose>
                    <dgm:shape xmlns:r="http://schemas.openxmlformats.org/officeDocument/2006/relationships" r:blip="">
                      <dgm:adjLst/>
                    </dgm:shape>
                    <dgm:presOf/>
                    <dgm:constrLst/>
                    <dgm:ruleLst/>
                    <dgm:forEach name="Name22" ref="repeat"/>
                  </dgm:layoutNode>
                </dgm:layoutNode>
              </dgm:forEach>
            </dgm:forEach>
          </dgm:layoutNode>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3.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4.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3" Type="http://schemas.openxmlformats.org/officeDocument/2006/relationships/diagramQuickStyle" Target="../diagrams/quickStyle2.xml"/><Relationship Id="rId2" Type="http://schemas.openxmlformats.org/officeDocument/2006/relationships/diagramLayout" Target="../diagrams/layout2.xml"/><Relationship Id="rId1" Type="http://schemas.openxmlformats.org/officeDocument/2006/relationships/diagramData" Target="../diagrams/data2.xml"/><Relationship Id="rId5" Type="http://schemas.microsoft.com/office/2007/relationships/diagramDrawing" Target="../diagrams/drawing2.xml"/><Relationship Id="rId4" Type="http://schemas.openxmlformats.org/officeDocument/2006/relationships/diagramColors" Target="../diagrams/colors2.xml"/></Relationships>
</file>

<file path=xl/drawings/_rels/drawing3.xml.rels><?xml version="1.0" encoding="UTF-8" standalone="yes"?>
<Relationships xmlns="http://schemas.openxmlformats.org/package/2006/relationships"><Relationship Id="rId3" Type="http://schemas.openxmlformats.org/officeDocument/2006/relationships/diagramQuickStyle" Target="../diagrams/quickStyle3.xml"/><Relationship Id="rId2" Type="http://schemas.openxmlformats.org/officeDocument/2006/relationships/diagramLayout" Target="../diagrams/layout3.xml"/><Relationship Id="rId1" Type="http://schemas.openxmlformats.org/officeDocument/2006/relationships/diagramData" Target="../diagrams/data3.xml"/><Relationship Id="rId5" Type="http://schemas.microsoft.com/office/2007/relationships/diagramDrawing" Target="../diagrams/drawing3.xml"/><Relationship Id="rId4" Type="http://schemas.openxmlformats.org/officeDocument/2006/relationships/diagramColors" Target="../diagrams/colors3.xml"/></Relationships>
</file>

<file path=xl/drawings/_rels/drawing4.xml.rels><?xml version="1.0" encoding="UTF-8" standalone="yes"?>
<Relationships xmlns="http://schemas.openxmlformats.org/package/2006/relationships"><Relationship Id="rId3" Type="http://schemas.openxmlformats.org/officeDocument/2006/relationships/diagramQuickStyle" Target="../diagrams/quickStyle4.xml"/><Relationship Id="rId2" Type="http://schemas.openxmlformats.org/officeDocument/2006/relationships/diagramLayout" Target="../diagrams/layout4.xml"/><Relationship Id="rId1" Type="http://schemas.openxmlformats.org/officeDocument/2006/relationships/diagramData" Target="../diagrams/data4.xml"/><Relationship Id="rId5" Type="http://schemas.microsoft.com/office/2007/relationships/diagramDrawing" Target="../diagrams/drawing4.xml"/><Relationship Id="rId4" Type="http://schemas.openxmlformats.org/officeDocument/2006/relationships/diagramColors" Target="../diagrams/colors4.xml"/></Relationships>
</file>

<file path=xl/drawings/drawing1.xml><?xml version="1.0" encoding="utf-8"?>
<xdr:wsDr xmlns:xdr="http://schemas.openxmlformats.org/drawingml/2006/spreadsheetDrawing" xmlns:a="http://schemas.openxmlformats.org/drawingml/2006/main">
  <xdr:twoCellAnchor>
    <xdr:from>
      <xdr:col>7</xdr:col>
      <xdr:colOff>445770</xdr:colOff>
      <xdr:row>3</xdr:row>
      <xdr:rowOff>85725</xdr:rowOff>
    </xdr:from>
    <xdr:to>
      <xdr:col>15</xdr:col>
      <xdr:colOff>179070</xdr:colOff>
      <xdr:row>7</xdr:row>
      <xdr:rowOff>24765</xdr:rowOff>
    </xdr:to>
    <xdr:grpSp>
      <xdr:nvGrpSpPr>
        <xdr:cNvPr id="2" name="Groep 1">
          <a:extLst>
            <a:ext uri="{FF2B5EF4-FFF2-40B4-BE49-F238E27FC236}">
              <a16:creationId xmlns:a16="http://schemas.microsoft.com/office/drawing/2014/main" id="{F314557B-99F4-44B9-8E3B-2163D42ACD5F}"/>
            </a:ext>
          </a:extLst>
        </xdr:cNvPr>
        <xdr:cNvGrpSpPr>
          <a:grpSpLocks noChangeAspect="1"/>
        </xdr:cNvGrpSpPr>
      </xdr:nvGrpSpPr>
      <xdr:grpSpPr>
        <a:xfrm>
          <a:off x="8136255" y="655320"/>
          <a:ext cx="4488180" cy="918210"/>
          <a:chOff x="7155180" y="220980"/>
          <a:chExt cx="4610100" cy="891540"/>
        </a:xfrm>
      </xdr:grpSpPr>
      <xdr:cxnSp macro="">
        <xdr:nvCxnSpPr>
          <xdr:cNvPr id="3" name="Rechte verbindingslijn met pijl 2">
            <a:extLst>
              <a:ext uri="{FF2B5EF4-FFF2-40B4-BE49-F238E27FC236}">
                <a16:creationId xmlns:a16="http://schemas.microsoft.com/office/drawing/2014/main" id="{3E4FC369-B49F-40EE-E15D-37DC5BC24318}"/>
              </a:ext>
            </a:extLst>
          </xdr:cNvPr>
          <xdr:cNvCxnSpPr/>
        </xdr:nvCxnSpPr>
        <xdr:spPr>
          <a:xfrm>
            <a:off x="8808720" y="449580"/>
            <a:ext cx="304800" cy="274320"/>
          </a:xfrm>
          <a:prstGeom prst="straightConnector1">
            <a:avLst/>
          </a:prstGeom>
          <a:ln w="19050">
            <a:headEnd type="none" w="med" len="med"/>
            <a:tailEnd type="none" w="med" len="med"/>
          </a:ln>
        </xdr:spPr>
        <xdr:style>
          <a:lnRef idx="2">
            <a:schemeClr val="accent1"/>
          </a:lnRef>
          <a:fillRef idx="0">
            <a:schemeClr val="accent1"/>
          </a:fillRef>
          <a:effectRef idx="1">
            <a:schemeClr val="accent1"/>
          </a:effectRef>
          <a:fontRef idx="minor">
            <a:schemeClr val="tx1"/>
          </a:fontRef>
        </xdr:style>
      </xdr:cxnSp>
      <xdr:graphicFrame macro="">
        <xdr:nvGraphicFramePr>
          <xdr:cNvPr id="4" name="Diagram 3">
            <a:extLst>
              <a:ext uri="{FF2B5EF4-FFF2-40B4-BE49-F238E27FC236}">
                <a16:creationId xmlns:a16="http://schemas.microsoft.com/office/drawing/2014/main" id="{CF510F37-C82D-2682-E0E9-33B214D699BF}"/>
              </a:ext>
            </a:extLst>
          </xdr:cNvPr>
          <xdr:cNvGraphicFramePr/>
        </xdr:nvGraphicFramePr>
        <xdr:xfrm>
          <a:off x="7155180" y="220980"/>
          <a:ext cx="4610100" cy="89154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grpSp>
    <xdr:clientData fPrintsWithSheet="0"/>
  </xdr:twoCellAnchor>
</xdr:wsDr>
</file>

<file path=xl/drawings/drawing2.xml><?xml version="1.0" encoding="utf-8"?>
<xdr:wsDr xmlns:xdr="http://schemas.openxmlformats.org/drawingml/2006/spreadsheetDrawing" xmlns:a="http://schemas.openxmlformats.org/drawingml/2006/main">
  <xdr:twoCellAnchor editAs="absolute">
    <xdr:from>
      <xdr:col>0</xdr:col>
      <xdr:colOff>117645</xdr:colOff>
      <xdr:row>12</xdr:row>
      <xdr:rowOff>35074</xdr:rowOff>
    </xdr:from>
    <xdr:to>
      <xdr:col>0</xdr:col>
      <xdr:colOff>2283360</xdr:colOff>
      <xdr:row>26</xdr:row>
      <xdr:rowOff>35074</xdr:rowOff>
    </xdr:to>
    <mc:AlternateContent xmlns:mc="http://schemas.openxmlformats.org/markup-compatibility/2006" xmlns:sle15="http://schemas.microsoft.com/office/drawing/2012/slicer">
      <mc:Choice Requires="sle15">
        <xdr:graphicFrame macro="">
          <xdr:nvGraphicFramePr>
            <xdr:cNvPr id="2" name="GGM Tabel">
              <a:extLst>
                <a:ext uri="{FF2B5EF4-FFF2-40B4-BE49-F238E27FC236}">
                  <a16:creationId xmlns:a16="http://schemas.microsoft.com/office/drawing/2014/main" id="{889AECFC-0CA2-C6DE-B39F-E55FF41AD2FC}"/>
                </a:ext>
              </a:extLst>
            </xdr:cNvPr>
            <xdr:cNvGraphicFramePr>
              <a:graphicFrameLocks/>
            </xdr:cNvGraphicFramePr>
          </xdr:nvGraphicFramePr>
          <xdr:xfrm>
            <a:off x="0" y="0"/>
            <a:ext cx="0" cy="0"/>
          </xdr:xfrm>
          <a:graphic>
            <a:graphicData uri="http://schemas.microsoft.com/office/drawing/2010/slicer">
              <sle:slicer xmlns:sle="http://schemas.microsoft.com/office/drawing/2010/slicer" name="GGM Tabel"/>
            </a:graphicData>
          </a:graphic>
        </xdr:graphicFrame>
      </mc:Choice>
      <mc:Fallback xmlns="">
        <xdr:sp macro="" textlink="">
          <xdr:nvSpPr>
            <xdr:cNvPr id="0" name=""/>
            <xdr:cNvSpPr>
              <a:spLocks noTextEdit="1"/>
            </xdr:cNvSpPr>
          </xdr:nvSpPr>
          <xdr:spPr>
            <a:xfrm>
              <a:off x="123360" y="2975918"/>
              <a:ext cx="2160000" cy="2649855"/>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xdr:twoCellAnchor>
  <xdr:twoCellAnchor>
    <xdr:from>
      <xdr:col>6</xdr:col>
      <xdr:colOff>489858</xdr:colOff>
      <xdr:row>1</xdr:row>
      <xdr:rowOff>54428</xdr:rowOff>
    </xdr:from>
    <xdr:to>
      <xdr:col>9</xdr:col>
      <xdr:colOff>2041072</xdr:colOff>
      <xdr:row>5</xdr:row>
      <xdr:rowOff>118654</xdr:rowOff>
    </xdr:to>
    <xdr:grpSp>
      <xdr:nvGrpSpPr>
        <xdr:cNvPr id="6" name="Groep 5">
          <a:extLst>
            <a:ext uri="{FF2B5EF4-FFF2-40B4-BE49-F238E27FC236}">
              <a16:creationId xmlns:a16="http://schemas.microsoft.com/office/drawing/2014/main" id="{519A2623-DE1C-459F-8600-C5D620FF1AC4}"/>
            </a:ext>
          </a:extLst>
        </xdr:cNvPr>
        <xdr:cNvGrpSpPr>
          <a:grpSpLocks noChangeAspect="1"/>
        </xdr:cNvGrpSpPr>
      </xdr:nvGrpSpPr>
      <xdr:grpSpPr>
        <a:xfrm>
          <a:off x="7717316" y="246497"/>
          <a:ext cx="4565260" cy="894133"/>
          <a:chOff x="7155180" y="220980"/>
          <a:chExt cx="4610100" cy="891540"/>
        </a:xfrm>
      </xdr:grpSpPr>
      <xdr:cxnSp macro="">
        <xdr:nvCxnSpPr>
          <xdr:cNvPr id="7" name="Rechte verbindingslijn met pijl 6">
            <a:extLst>
              <a:ext uri="{FF2B5EF4-FFF2-40B4-BE49-F238E27FC236}">
                <a16:creationId xmlns:a16="http://schemas.microsoft.com/office/drawing/2014/main" id="{F47A386D-3813-F1F0-676D-FC1C59FC4068}"/>
              </a:ext>
            </a:extLst>
          </xdr:cNvPr>
          <xdr:cNvCxnSpPr/>
        </xdr:nvCxnSpPr>
        <xdr:spPr>
          <a:xfrm>
            <a:off x="8808720" y="449580"/>
            <a:ext cx="304800" cy="274320"/>
          </a:xfrm>
          <a:prstGeom prst="straightConnector1">
            <a:avLst/>
          </a:prstGeom>
          <a:ln w="19050">
            <a:headEnd type="none" w="med" len="med"/>
            <a:tailEnd type="none" w="med" len="med"/>
          </a:ln>
        </xdr:spPr>
        <xdr:style>
          <a:lnRef idx="2">
            <a:schemeClr val="accent1"/>
          </a:lnRef>
          <a:fillRef idx="0">
            <a:schemeClr val="accent1"/>
          </a:fillRef>
          <a:effectRef idx="1">
            <a:schemeClr val="accent1"/>
          </a:effectRef>
          <a:fontRef idx="minor">
            <a:schemeClr val="tx1"/>
          </a:fontRef>
        </xdr:style>
      </xdr:cxnSp>
      <xdr:graphicFrame macro="">
        <xdr:nvGraphicFramePr>
          <xdr:cNvPr id="8" name="Diagram 7">
            <a:extLst>
              <a:ext uri="{FF2B5EF4-FFF2-40B4-BE49-F238E27FC236}">
                <a16:creationId xmlns:a16="http://schemas.microsoft.com/office/drawing/2014/main" id="{D69CB32B-8ABB-8AEA-C947-6953B8BBF124}"/>
              </a:ext>
            </a:extLst>
          </xdr:cNvPr>
          <xdr:cNvGraphicFramePr/>
        </xdr:nvGraphicFramePr>
        <xdr:xfrm>
          <a:off x="7155180" y="220980"/>
          <a:ext cx="4610100" cy="89154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grpSp>
    <xdr:clientData fPrintsWithSheet="0"/>
  </xdr:twoCellAnchor>
  <xdr:twoCellAnchor editAs="absolute">
    <xdr:from>
      <xdr:col>0</xdr:col>
      <xdr:colOff>149486</xdr:colOff>
      <xdr:row>7</xdr:row>
      <xdr:rowOff>35186</xdr:rowOff>
    </xdr:from>
    <xdr:to>
      <xdr:col>0</xdr:col>
      <xdr:colOff>2320916</xdr:colOff>
      <xdr:row>10</xdr:row>
      <xdr:rowOff>148376</xdr:rowOff>
    </xdr:to>
    <mc:AlternateContent xmlns:mc="http://schemas.openxmlformats.org/markup-compatibility/2006" xmlns:sle15="http://schemas.microsoft.com/office/drawing/2012/slicer">
      <mc:Choice Requires="sle15">
        <xdr:graphicFrame macro="">
          <xdr:nvGraphicFramePr>
            <xdr:cNvPr id="3" name="Domein 1">
              <a:extLst>
                <a:ext uri="{FF2B5EF4-FFF2-40B4-BE49-F238E27FC236}">
                  <a16:creationId xmlns:a16="http://schemas.microsoft.com/office/drawing/2014/main" id="{73E62E13-5C96-8F6C-59B0-E82C64AEEC68}"/>
                </a:ext>
              </a:extLst>
            </xdr:cNvPr>
            <xdr:cNvGraphicFramePr/>
          </xdr:nvGraphicFramePr>
          <xdr:xfrm>
            <a:off x="0" y="0"/>
            <a:ext cx="0" cy="0"/>
          </xdr:xfrm>
          <a:graphic>
            <a:graphicData uri="http://schemas.microsoft.com/office/drawing/2010/slicer">
              <sle:slicer xmlns:sle="http://schemas.microsoft.com/office/drawing/2010/slicer" name="Domein 1"/>
            </a:graphicData>
          </a:graphic>
        </xdr:graphicFrame>
      </mc:Choice>
      <mc:Fallback xmlns="">
        <xdr:sp macro="" textlink="">
          <xdr:nvSpPr>
            <xdr:cNvPr id="0" name=""/>
            <xdr:cNvSpPr>
              <a:spLocks noTextEdit="1"/>
            </xdr:cNvSpPr>
          </xdr:nvSpPr>
          <xdr:spPr>
            <a:xfrm>
              <a:off x="136151" y="1438695"/>
              <a:ext cx="2160000" cy="126000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absolute">
    <xdr:from>
      <xdr:col>13</xdr:col>
      <xdr:colOff>335280</xdr:colOff>
      <xdr:row>7</xdr:row>
      <xdr:rowOff>304800</xdr:rowOff>
    </xdr:from>
    <xdr:to>
      <xdr:col>23</xdr:col>
      <xdr:colOff>335280</xdr:colOff>
      <xdr:row>28</xdr:row>
      <xdr:rowOff>148590</xdr:rowOff>
    </xdr:to>
    <xdr:sp macro="" textlink="">
      <xdr:nvSpPr>
        <xdr:cNvPr id="2" name="sql_query">
          <a:extLst>
            <a:ext uri="{FF2B5EF4-FFF2-40B4-BE49-F238E27FC236}">
              <a16:creationId xmlns:a16="http://schemas.microsoft.com/office/drawing/2014/main" id="{E1ABD566-F686-20BC-1447-EAB68620FB43}"/>
            </a:ext>
          </a:extLst>
        </xdr:cNvPr>
        <xdr:cNvSpPr txBox="1"/>
      </xdr:nvSpPr>
      <xdr:spPr>
        <a:xfrm>
          <a:off x="13839825" y="1714500"/>
          <a:ext cx="6105525" cy="4019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NL" sz="1100" b="0" u="none">
              <a:solidFill>
                <a:schemeClr val="dk1"/>
              </a:solidFill>
              <a:effectLst/>
              <a:latin typeface="+mn-lt"/>
              <a:ea typeface="+mn-ea"/>
              <a:cs typeface="+mn-cs"/>
            </a:rPr>
            <a:t>SELECT</a:t>
          </a:r>
        </a:p>
        <a:p>
          <a:r>
            <a:rPr lang="nl-NL" sz="1100" b="0" u="none">
              <a:solidFill>
                <a:schemeClr val="dk1"/>
              </a:solidFill>
              <a:effectLst/>
              <a:latin typeface="+mn-lt"/>
              <a:ea typeface="+mn-ea"/>
              <a:cs typeface="+mn-cs"/>
            </a:rPr>
            <a:t>substring ( t.name,1,3) as bron,</a:t>
          </a:r>
        </a:p>
        <a:p>
          <a:r>
            <a:rPr lang="nl-NL" sz="1100" b="0" u="none">
              <a:solidFill>
                <a:schemeClr val="dk1"/>
              </a:solidFill>
              <a:effectLst/>
              <a:latin typeface="+mn-lt"/>
              <a:ea typeface="+mn-ea"/>
              <a:cs typeface="+mn-cs"/>
            </a:rPr>
            <a:t>t.name AS [tabel naam],</a:t>
          </a:r>
        </a:p>
        <a:p>
          <a:r>
            <a:rPr lang="nl-NL" sz="1100" b="0" u="none">
              <a:solidFill>
                <a:schemeClr val="dk1"/>
              </a:solidFill>
              <a:effectLst/>
              <a:latin typeface="+mn-lt"/>
              <a:ea typeface="+mn-ea"/>
              <a:cs typeface="+mn-cs"/>
            </a:rPr>
            <a:t>c.name AS [kolom naam],</a:t>
          </a:r>
        </a:p>
        <a:p>
          <a:r>
            <a:rPr lang="nl-NL" sz="1100" b="0" u="none">
              <a:solidFill>
                <a:schemeClr val="dk1"/>
              </a:solidFill>
              <a:effectLst/>
              <a:latin typeface="+mn-lt"/>
              <a:ea typeface="+mn-ea"/>
              <a:cs typeface="+mn-cs"/>
            </a:rPr>
            <a:t>c.column_id AS [kolom ID],</a:t>
          </a:r>
        </a:p>
        <a:p>
          <a:r>
            <a:rPr lang="nl-NL" sz="1100" b="0" u="none">
              <a:solidFill>
                <a:schemeClr val="dk1"/>
              </a:solidFill>
              <a:effectLst/>
              <a:latin typeface="+mn-lt"/>
              <a:ea typeface="+mn-ea"/>
              <a:cs typeface="+mn-cs"/>
            </a:rPr>
            <a:t>ty.name AS [data type],</a:t>
          </a:r>
        </a:p>
        <a:p>
          <a:r>
            <a:rPr lang="nl-NL" sz="1100" b="0" u="none">
              <a:solidFill>
                <a:schemeClr val="dk1"/>
              </a:solidFill>
              <a:effectLst/>
              <a:latin typeface="+mn-lt"/>
              <a:ea typeface="+mn-ea"/>
              <a:cs typeface="+mn-cs"/>
            </a:rPr>
            <a:t>c.max_length AS [lengte],</a:t>
          </a:r>
        </a:p>
        <a:p>
          <a:r>
            <a:rPr lang="nl-NL" sz="1100" b="0" u="none">
              <a:solidFill>
                <a:schemeClr val="dk1"/>
              </a:solidFill>
              <a:effectLst/>
              <a:latin typeface="+mn-lt"/>
              <a:ea typeface="+mn-ea"/>
              <a:cs typeface="+mn-cs"/>
            </a:rPr>
            <a:t>c.precision AS [precison],</a:t>
          </a:r>
        </a:p>
        <a:p>
          <a:r>
            <a:rPr lang="nl-NL" sz="1100" b="0" u="none">
              <a:solidFill>
                <a:schemeClr val="dk1"/>
              </a:solidFill>
              <a:effectLst/>
              <a:latin typeface="+mn-lt"/>
              <a:ea typeface="+mn-ea"/>
              <a:cs typeface="+mn-cs"/>
            </a:rPr>
            <a:t>c.scale AS [scale]</a:t>
          </a:r>
        </a:p>
        <a:p>
          <a:r>
            <a:rPr lang="nl-NL" sz="1100" b="0" u="none">
              <a:solidFill>
                <a:schemeClr val="dk1"/>
              </a:solidFill>
              <a:effectLst/>
              <a:latin typeface="+mn-lt"/>
              <a:ea typeface="+mn-ea"/>
              <a:cs typeface="+mn-cs"/>
            </a:rPr>
            <a:t>FROM </a:t>
          </a:r>
        </a:p>
        <a:p>
          <a:r>
            <a:rPr lang="nl-NL" sz="1100" b="0" u="none">
              <a:solidFill>
                <a:schemeClr val="dk1"/>
              </a:solidFill>
              <a:effectLst/>
              <a:latin typeface="+mn-lt"/>
              <a:ea typeface="+mn-ea"/>
              <a:cs typeface="+mn-cs"/>
            </a:rPr>
            <a:t>sys.tables t</a:t>
          </a:r>
        </a:p>
        <a:p>
          <a:r>
            <a:rPr lang="nl-NL" sz="1100" b="0" u="none">
              <a:solidFill>
                <a:schemeClr val="dk1"/>
              </a:solidFill>
              <a:effectLst/>
              <a:latin typeface="+mn-lt"/>
              <a:ea typeface="+mn-ea"/>
              <a:cs typeface="+mn-cs"/>
            </a:rPr>
            <a:t>INNER JOIN </a:t>
          </a:r>
        </a:p>
        <a:p>
          <a:r>
            <a:rPr lang="nl-NL" sz="1100" b="0" u="none">
              <a:solidFill>
                <a:schemeClr val="dk1"/>
              </a:solidFill>
              <a:effectLst/>
              <a:latin typeface="+mn-lt"/>
              <a:ea typeface="+mn-ea"/>
              <a:cs typeface="+mn-cs"/>
            </a:rPr>
            <a:t>sys.columns c ON t.object_id = c.object_id</a:t>
          </a:r>
        </a:p>
        <a:p>
          <a:r>
            <a:rPr lang="nl-NL" sz="1100" b="0" u="none">
              <a:solidFill>
                <a:schemeClr val="dk1"/>
              </a:solidFill>
              <a:effectLst/>
              <a:latin typeface="+mn-lt"/>
              <a:ea typeface="+mn-ea"/>
              <a:cs typeface="+mn-cs"/>
            </a:rPr>
            <a:t>INNER JOIN </a:t>
          </a:r>
        </a:p>
        <a:p>
          <a:r>
            <a:rPr lang="nl-NL" sz="1100" b="0" u="none">
              <a:solidFill>
                <a:schemeClr val="dk1"/>
              </a:solidFill>
              <a:effectLst/>
              <a:latin typeface="+mn-lt"/>
              <a:ea typeface="+mn-ea"/>
              <a:cs typeface="+mn-cs"/>
            </a:rPr>
            <a:t>sys.types ty ON c.user_type_id = ty.user_type_id</a:t>
          </a:r>
        </a:p>
        <a:p>
          <a:r>
            <a:rPr lang="nl-NL" sz="1100" b="0" u="none">
              <a:solidFill>
                <a:schemeClr val="dk1"/>
              </a:solidFill>
              <a:effectLst/>
              <a:latin typeface="+mn-lt"/>
              <a:ea typeface="+mn-ea"/>
              <a:cs typeface="+mn-cs"/>
            </a:rPr>
            <a:t>INNER JOIN </a:t>
          </a:r>
        </a:p>
        <a:p>
          <a:r>
            <a:rPr lang="nl-NL" sz="1100" b="0" u="none">
              <a:solidFill>
                <a:schemeClr val="dk1"/>
              </a:solidFill>
              <a:effectLst/>
              <a:latin typeface="+mn-lt"/>
              <a:ea typeface="+mn-ea"/>
              <a:cs typeface="+mn-cs"/>
            </a:rPr>
            <a:t>sys.schemas s ON t.schema_id = s.schema_id</a:t>
          </a:r>
        </a:p>
        <a:p>
          <a:r>
            <a:rPr lang="nl-NL" sz="1100" b="0" u="none">
              <a:solidFill>
                <a:schemeClr val="dk1"/>
              </a:solidFill>
              <a:effectLst/>
              <a:latin typeface="+mn-lt"/>
              <a:ea typeface="+mn-ea"/>
              <a:cs typeface="+mn-cs"/>
            </a:rPr>
            <a:t>WHERE </a:t>
          </a:r>
        </a:p>
        <a:p>
          <a:r>
            <a:rPr lang="nl-NL" sz="1100" b="0" u="none">
              <a:solidFill>
                <a:schemeClr val="dk1"/>
              </a:solidFill>
              <a:effectLst/>
              <a:latin typeface="+mn-lt"/>
              <a:ea typeface="+mn-ea"/>
              <a:cs typeface="+mn-cs"/>
            </a:rPr>
            <a:t>s.name = 'dbo'</a:t>
          </a:r>
        </a:p>
        <a:p>
          <a:r>
            <a:rPr lang="nl-NL" sz="1100" b="0" u="none">
              <a:solidFill>
                <a:schemeClr val="dk1"/>
              </a:solidFill>
              <a:effectLst/>
              <a:latin typeface="+mn-lt"/>
              <a:ea typeface="+mn-ea"/>
              <a:cs typeface="+mn-cs"/>
            </a:rPr>
            <a:t>ORDER BY </a:t>
          </a:r>
        </a:p>
        <a:p>
          <a:r>
            <a:rPr lang="nl-NL" sz="1100" b="0" u="none">
              <a:solidFill>
                <a:schemeClr val="dk1"/>
              </a:solidFill>
              <a:effectLst/>
              <a:latin typeface="+mn-lt"/>
              <a:ea typeface="+mn-ea"/>
              <a:cs typeface="+mn-cs"/>
            </a:rPr>
            <a:t>t.name, c.column_id;</a:t>
          </a:r>
        </a:p>
      </xdr:txBody>
    </xdr:sp>
    <xdr:clientData fPrintsWithSheet="0"/>
  </xdr:twoCellAnchor>
  <xdr:twoCellAnchor editAs="absolute">
    <xdr:from>
      <xdr:col>0</xdr:col>
      <xdr:colOff>186690</xdr:colOff>
      <xdr:row>13</xdr:row>
      <xdr:rowOff>169545</xdr:rowOff>
    </xdr:from>
    <xdr:to>
      <xdr:col>0</xdr:col>
      <xdr:colOff>2308590</xdr:colOff>
      <xdr:row>33</xdr:row>
      <xdr:rowOff>149070</xdr:rowOff>
    </xdr:to>
    <mc:AlternateContent xmlns:mc="http://schemas.openxmlformats.org/markup-compatibility/2006" xmlns:sle15="http://schemas.microsoft.com/office/drawing/2012/slicer">
      <mc:Choice Requires="sle15">
        <xdr:graphicFrame macro="">
          <xdr:nvGraphicFramePr>
            <xdr:cNvPr id="3" name="slicer1">
              <a:extLst>
                <a:ext uri="{FF2B5EF4-FFF2-40B4-BE49-F238E27FC236}">
                  <a16:creationId xmlns:a16="http://schemas.microsoft.com/office/drawing/2014/main" id="{4A67D88D-EA0E-3373-0B28-24072AD50453}"/>
                </a:ext>
              </a:extLst>
            </xdr:cNvPr>
            <xdr:cNvGraphicFramePr/>
          </xdr:nvGraphicFramePr>
          <xdr:xfrm>
            <a:off x="0" y="0"/>
            <a:ext cx="0" cy="0"/>
          </xdr:xfrm>
          <a:graphic>
            <a:graphicData uri="http://schemas.microsoft.com/office/drawing/2010/slicer">
              <sle:slicer xmlns:sle="http://schemas.microsoft.com/office/drawing/2010/slicer" name="slicer1"/>
            </a:graphicData>
          </a:graphic>
        </xdr:graphicFrame>
      </mc:Choice>
      <mc:Fallback xmlns="">
        <xdr:sp macro="" textlink="">
          <xdr:nvSpPr>
            <xdr:cNvPr id="0" name=""/>
            <xdr:cNvSpPr>
              <a:spLocks noTextEdit="1"/>
            </xdr:cNvSpPr>
          </xdr:nvSpPr>
          <xdr:spPr>
            <a:xfrm>
              <a:off x="156210" y="2899410"/>
              <a:ext cx="2163810" cy="377238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xdr:twoCellAnchor>
  <xdr:twoCellAnchor editAs="absolute">
    <xdr:from>
      <xdr:col>6</xdr:col>
      <xdr:colOff>739140</xdr:colOff>
      <xdr:row>1</xdr:row>
      <xdr:rowOff>38100</xdr:rowOff>
    </xdr:from>
    <xdr:to>
      <xdr:col>11</xdr:col>
      <xdr:colOff>1236345</xdr:colOff>
      <xdr:row>5</xdr:row>
      <xdr:rowOff>114300</xdr:rowOff>
    </xdr:to>
    <xdr:grpSp>
      <xdr:nvGrpSpPr>
        <xdr:cNvPr id="6" name="Groep 5">
          <a:extLst>
            <a:ext uri="{FF2B5EF4-FFF2-40B4-BE49-F238E27FC236}">
              <a16:creationId xmlns:a16="http://schemas.microsoft.com/office/drawing/2014/main" id="{071C397B-16F9-4275-B3EA-5D768476E8C2}"/>
            </a:ext>
          </a:extLst>
        </xdr:cNvPr>
        <xdr:cNvGrpSpPr>
          <a:grpSpLocks noChangeAspect="1"/>
        </xdr:cNvGrpSpPr>
      </xdr:nvGrpSpPr>
      <xdr:grpSpPr>
        <a:xfrm>
          <a:off x="8827770" y="228600"/>
          <a:ext cx="4551045" cy="914400"/>
          <a:chOff x="7155180" y="220980"/>
          <a:chExt cx="4610100" cy="891540"/>
        </a:xfrm>
      </xdr:grpSpPr>
      <xdr:cxnSp macro="">
        <xdr:nvCxnSpPr>
          <xdr:cNvPr id="8" name="Rechte verbindingslijn met pijl 7">
            <a:extLst>
              <a:ext uri="{FF2B5EF4-FFF2-40B4-BE49-F238E27FC236}">
                <a16:creationId xmlns:a16="http://schemas.microsoft.com/office/drawing/2014/main" id="{0A61F3AA-B417-BC5E-62E5-5C3637C2E378}"/>
              </a:ext>
            </a:extLst>
          </xdr:cNvPr>
          <xdr:cNvCxnSpPr/>
        </xdr:nvCxnSpPr>
        <xdr:spPr>
          <a:xfrm>
            <a:off x="8808720" y="449580"/>
            <a:ext cx="304800" cy="274320"/>
          </a:xfrm>
          <a:prstGeom prst="straightConnector1">
            <a:avLst/>
          </a:prstGeom>
          <a:ln w="19050">
            <a:headEnd type="none" w="med" len="med"/>
            <a:tailEnd type="none" w="med" len="med"/>
          </a:ln>
        </xdr:spPr>
        <xdr:style>
          <a:lnRef idx="2">
            <a:schemeClr val="accent1"/>
          </a:lnRef>
          <a:fillRef idx="0">
            <a:schemeClr val="accent1"/>
          </a:fillRef>
          <a:effectRef idx="1">
            <a:schemeClr val="accent1"/>
          </a:effectRef>
          <a:fontRef idx="minor">
            <a:schemeClr val="tx1"/>
          </a:fontRef>
        </xdr:style>
      </xdr:cxnSp>
      <xdr:graphicFrame macro="">
        <xdr:nvGraphicFramePr>
          <xdr:cNvPr id="7" name="Diagram 6">
            <a:extLst>
              <a:ext uri="{FF2B5EF4-FFF2-40B4-BE49-F238E27FC236}">
                <a16:creationId xmlns:a16="http://schemas.microsoft.com/office/drawing/2014/main" id="{6C514DAB-C310-1653-56FA-40DBD38096DE}"/>
              </a:ext>
            </a:extLst>
          </xdr:cNvPr>
          <xdr:cNvGraphicFramePr/>
        </xdr:nvGraphicFramePr>
        <xdr:xfrm>
          <a:off x="7155180" y="220980"/>
          <a:ext cx="4610100" cy="89154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grpSp>
    <xdr:clientData fPrintsWithSheet="0"/>
  </xdr:twoCellAnchor>
  <xdr:absoluteAnchor>
    <xdr:pos x="148590" y="1443990"/>
    <xdr:ext cx="2171700" cy="1258095"/>
    <mc:AlternateContent xmlns:mc="http://schemas.openxmlformats.org/markup-compatibility/2006" xmlns:sle15="http://schemas.microsoft.com/office/drawing/2012/slicer">
      <mc:Choice Requires="sle15">
        <xdr:graphicFrame macro="">
          <xdr:nvGraphicFramePr>
            <xdr:cNvPr id="4" name="Bron">
              <a:extLst>
                <a:ext uri="{FF2B5EF4-FFF2-40B4-BE49-F238E27FC236}">
                  <a16:creationId xmlns:a16="http://schemas.microsoft.com/office/drawing/2014/main" id="{43D16240-CF35-9FCB-2A82-65961C9821AF}"/>
                </a:ext>
              </a:extLst>
            </xdr:cNvPr>
            <xdr:cNvGraphicFramePr/>
          </xdr:nvGraphicFramePr>
          <xdr:xfrm>
            <a:off x="0" y="0"/>
            <a:ext cx="0" cy="0"/>
          </xdr:xfrm>
          <a:graphic>
            <a:graphicData uri="http://schemas.microsoft.com/office/drawing/2010/slicer">
              <sle:slicer xmlns:sle="http://schemas.microsoft.com/office/drawing/2010/slicer" name="Bron"/>
            </a:graphicData>
          </a:graphic>
        </xdr:graphicFrame>
      </mc:Choice>
      <mc:Fallback xmlns="">
        <xdr:sp macro="" textlink="">
          <xdr:nvSpPr>
            <xdr:cNvPr id="0" name=""/>
            <xdr:cNvSpPr>
              <a:spLocks noTextEdit="1"/>
            </xdr:cNvSpPr>
          </xdr:nvSpPr>
          <xdr:spPr>
            <a:xfrm>
              <a:off x="142875" y="1419225"/>
              <a:ext cx="2171700" cy="126000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xdr:absoluteAnchor>
</xdr:wsDr>
</file>

<file path=xl/drawings/drawing4.xml><?xml version="1.0" encoding="utf-8"?>
<xdr:wsDr xmlns:xdr="http://schemas.openxmlformats.org/drawingml/2006/spreadsheetDrawing" xmlns:a="http://schemas.openxmlformats.org/drawingml/2006/main">
  <xdr:twoCellAnchor editAs="absolute">
    <xdr:from>
      <xdr:col>0</xdr:col>
      <xdr:colOff>148590</xdr:colOff>
      <xdr:row>21</xdr:row>
      <xdr:rowOff>57150</xdr:rowOff>
    </xdr:from>
    <xdr:to>
      <xdr:col>0</xdr:col>
      <xdr:colOff>2312400</xdr:colOff>
      <xdr:row>47</xdr:row>
      <xdr:rowOff>175260</xdr:rowOff>
    </xdr:to>
    <mc:AlternateContent xmlns:mc="http://schemas.openxmlformats.org/markup-compatibility/2006" xmlns:sle15="http://schemas.microsoft.com/office/drawing/2012/slicer">
      <mc:Choice Requires="sle15">
        <xdr:graphicFrame macro="">
          <xdr:nvGraphicFramePr>
            <xdr:cNvPr id="2" name="Slicer2">
              <a:extLst>
                <a:ext uri="{FF2B5EF4-FFF2-40B4-BE49-F238E27FC236}">
                  <a16:creationId xmlns:a16="http://schemas.microsoft.com/office/drawing/2014/main" id="{B738D3A9-C9AB-062C-E44F-7B5345127C6D}"/>
                </a:ext>
              </a:extLst>
            </xdr:cNvPr>
            <xdr:cNvGraphicFramePr/>
          </xdr:nvGraphicFramePr>
          <xdr:xfrm>
            <a:off x="0" y="0"/>
            <a:ext cx="0" cy="0"/>
          </xdr:xfrm>
          <a:graphic>
            <a:graphicData uri="http://schemas.microsoft.com/office/drawing/2010/slicer">
              <sle:slicer xmlns:sle="http://schemas.microsoft.com/office/drawing/2010/slicer" name="Slicer2"/>
            </a:graphicData>
          </a:graphic>
        </xdr:graphicFrame>
      </mc:Choice>
      <mc:Fallback xmlns="">
        <xdr:sp macro="" textlink="">
          <xdr:nvSpPr>
            <xdr:cNvPr id="0" name=""/>
            <xdr:cNvSpPr>
              <a:spLocks noTextEdit="1"/>
            </xdr:cNvSpPr>
          </xdr:nvSpPr>
          <xdr:spPr>
            <a:xfrm>
              <a:off x="148590" y="4139565"/>
              <a:ext cx="2160000" cy="482346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xdr:twoCellAnchor>
  <xdr:twoCellAnchor editAs="absolute">
    <xdr:from>
      <xdr:col>6</xdr:col>
      <xdr:colOff>1716405</xdr:colOff>
      <xdr:row>1</xdr:row>
      <xdr:rowOff>110490</xdr:rowOff>
    </xdr:from>
    <xdr:to>
      <xdr:col>10</xdr:col>
      <xdr:colOff>798195</xdr:colOff>
      <xdr:row>5</xdr:row>
      <xdr:rowOff>177165</xdr:rowOff>
    </xdr:to>
    <xdr:grpSp>
      <xdr:nvGrpSpPr>
        <xdr:cNvPr id="11" name="Groep 10">
          <a:extLst>
            <a:ext uri="{FF2B5EF4-FFF2-40B4-BE49-F238E27FC236}">
              <a16:creationId xmlns:a16="http://schemas.microsoft.com/office/drawing/2014/main" id="{8A5F279F-DAF5-7F1C-DEDF-3B04AEA58CA3}"/>
            </a:ext>
          </a:extLst>
        </xdr:cNvPr>
        <xdr:cNvGrpSpPr>
          <a:grpSpLocks noChangeAspect="1"/>
        </xdr:cNvGrpSpPr>
      </xdr:nvGrpSpPr>
      <xdr:grpSpPr>
        <a:xfrm>
          <a:off x="9054465" y="300990"/>
          <a:ext cx="4400550" cy="906780"/>
          <a:chOff x="7155180" y="220980"/>
          <a:chExt cx="4610100" cy="891540"/>
        </a:xfrm>
      </xdr:grpSpPr>
      <xdr:cxnSp macro="">
        <xdr:nvCxnSpPr>
          <xdr:cNvPr id="5" name="Rechte verbindingslijn met pijl 4">
            <a:extLst>
              <a:ext uri="{FF2B5EF4-FFF2-40B4-BE49-F238E27FC236}">
                <a16:creationId xmlns:a16="http://schemas.microsoft.com/office/drawing/2014/main" id="{6F71F44B-0EA3-0338-9A52-50CE2E1DDD87}"/>
              </a:ext>
            </a:extLst>
          </xdr:cNvPr>
          <xdr:cNvCxnSpPr/>
        </xdr:nvCxnSpPr>
        <xdr:spPr>
          <a:xfrm>
            <a:off x="8808720" y="449580"/>
            <a:ext cx="304800" cy="274320"/>
          </a:xfrm>
          <a:prstGeom prst="straightConnector1">
            <a:avLst/>
          </a:prstGeom>
          <a:ln w="19050">
            <a:headEnd type="none" w="med" len="med"/>
            <a:tailEnd type="none" w="med" len="med"/>
          </a:ln>
        </xdr:spPr>
        <xdr:style>
          <a:lnRef idx="2">
            <a:schemeClr val="accent1"/>
          </a:lnRef>
          <a:fillRef idx="0">
            <a:schemeClr val="accent1"/>
          </a:fillRef>
          <a:effectRef idx="1">
            <a:schemeClr val="accent1"/>
          </a:effectRef>
          <a:fontRef idx="minor">
            <a:schemeClr val="tx1"/>
          </a:fontRef>
        </xdr:style>
      </xdr:cxnSp>
      <xdr:graphicFrame macro="">
        <xdr:nvGraphicFramePr>
          <xdr:cNvPr id="3" name="Diagram 2">
            <a:extLst>
              <a:ext uri="{FF2B5EF4-FFF2-40B4-BE49-F238E27FC236}">
                <a16:creationId xmlns:a16="http://schemas.microsoft.com/office/drawing/2014/main" id="{86039934-0727-4197-A8AE-33CC9A045580}"/>
              </a:ext>
            </a:extLst>
          </xdr:cNvPr>
          <xdr:cNvGraphicFramePr/>
        </xdr:nvGraphicFramePr>
        <xdr:xfrm>
          <a:off x="7155180" y="220980"/>
          <a:ext cx="4610100" cy="89154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grpSp>
    <xdr:clientData fPrintsWithSheet="0"/>
  </xdr:twoCellAnchor>
  <xdr:twoCellAnchor editAs="absolute">
    <xdr:from>
      <xdr:col>0</xdr:col>
      <xdr:colOff>152400</xdr:colOff>
      <xdr:row>7</xdr:row>
      <xdr:rowOff>0</xdr:rowOff>
    </xdr:from>
    <xdr:to>
      <xdr:col>0</xdr:col>
      <xdr:colOff>2308590</xdr:colOff>
      <xdr:row>20</xdr:row>
      <xdr:rowOff>22860</xdr:rowOff>
    </xdr:to>
    <mc:AlternateContent xmlns:mc="http://schemas.openxmlformats.org/markup-compatibility/2006" xmlns:sle15="http://schemas.microsoft.com/office/drawing/2012/slicer">
      <mc:Choice Requires="sle15">
        <xdr:graphicFrame macro="">
          <xdr:nvGraphicFramePr>
            <xdr:cNvPr id="4" name="Domein">
              <a:extLst>
                <a:ext uri="{FF2B5EF4-FFF2-40B4-BE49-F238E27FC236}">
                  <a16:creationId xmlns:a16="http://schemas.microsoft.com/office/drawing/2014/main" id="{16242CDD-A7FB-2AEC-0538-C5CE06315B13}"/>
                </a:ext>
              </a:extLst>
            </xdr:cNvPr>
            <xdr:cNvGraphicFramePr/>
          </xdr:nvGraphicFramePr>
          <xdr:xfrm>
            <a:off x="0" y="0"/>
            <a:ext cx="0" cy="0"/>
          </xdr:xfrm>
          <a:graphic>
            <a:graphicData uri="http://schemas.microsoft.com/office/drawing/2010/slicer">
              <sle:slicer xmlns:sle="http://schemas.microsoft.com/office/drawing/2010/slicer" name="Domein"/>
            </a:graphicData>
          </a:graphic>
        </xdr:graphicFrame>
      </mc:Choice>
      <mc:Fallback xmlns="">
        <xdr:sp macro="" textlink="">
          <xdr:nvSpPr>
            <xdr:cNvPr id="0" name=""/>
            <xdr:cNvSpPr>
              <a:spLocks noTextEdit="1"/>
            </xdr:cNvSpPr>
          </xdr:nvSpPr>
          <xdr:spPr>
            <a:xfrm>
              <a:off x="152400" y="1409700"/>
              <a:ext cx="2160000" cy="1260000"/>
            </a:xfrm>
            <a:prstGeom prst="rect">
              <a:avLst/>
            </a:prstGeom>
            <a:solidFill>
              <a:prstClr val="white"/>
            </a:solidFill>
            <a:ln w="1">
              <a:solidFill>
                <a:prstClr val="green"/>
              </a:solidFill>
            </a:ln>
          </xdr:spPr>
          <xdr:txBody>
            <a:bodyPr vertOverflow="clip" horzOverflow="clip"/>
            <a:lstStyle/>
            <a:p>
              <a:r>
                <a:rPr lang="nl-NL" sz="1100"/>
                <a:t>Deze vorm vertegenwoordigt een tabelslicer. Tabelslicers worden niet ondersteund in deze versie van Excel.
De slicer kan niet worden gebruikt als de vorm is gewijzigd in een eerdere versie van Excel of als de werkmap is opgeslagen in Excel 2007 of eerder.</a:t>
              </a:r>
            </a:p>
          </xdr:txBody>
        </xdr:sp>
      </mc:Fallback>
    </mc:AlternateContent>
    <xdr:clientData/>
  </xdr:twoCellAnchor>
  <xdr:twoCellAnchor editAs="absolute">
    <xdr:from>
      <xdr:col>15</xdr:col>
      <xdr:colOff>264795</xdr:colOff>
      <xdr:row>8</xdr:row>
      <xdr:rowOff>97155</xdr:rowOff>
    </xdr:from>
    <xdr:to>
      <xdr:col>23</xdr:col>
      <xdr:colOff>59055</xdr:colOff>
      <xdr:row>22</xdr:row>
      <xdr:rowOff>100965</xdr:rowOff>
    </xdr:to>
    <xdr:sp macro="" textlink="">
      <xdr:nvSpPr>
        <xdr:cNvPr id="6" name="Tekstvak 5">
          <a:extLst>
            <a:ext uri="{FF2B5EF4-FFF2-40B4-BE49-F238E27FC236}">
              <a16:creationId xmlns:a16="http://schemas.microsoft.com/office/drawing/2014/main" id="{1796D3E2-7BB7-4E1F-8015-7FCD6B21744E}"/>
            </a:ext>
          </a:extLst>
        </xdr:cNvPr>
        <xdr:cNvSpPr txBox="1"/>
      </xdr:nvSpPr>
      <xdr:spPr>
        <a:xfrm>
          <a:off x="20446365" y="1840230"/>
          <a:ext cx="5880735" cy="253174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NL" sz="1100" b="1">
              <a:solidFill>
                <a:schemeClr val="dk1"/>
              </a:solidFill>
              <a:latin typeface="+mn-lt"/>
              <a:ea typeface="+mn-ea"/>
              <a:cs typeface="+mn-cs"/>
            </a:rPr>
            <a:t>Nieuwe GGM Versie:</a:t>
          </a:r>
        </a:p>
        <a:p>
          <a:r>
            <a:rPr lang="nl-NL" sz="1100" b="0">
              <a:solidFill>
                <a:schemeClr val="dk1"/>
              </a:solidFill>
              <a:latin typeface="+mn-lt"/>
              <a:ea typeface="+mn-ea"/>
              <a:cs typeface="+mn-cs"/>
            </a:rPr>
            <a:t>[*] verwijder in</a:t>
          </a:r>
          <a:r>
            <a:rPr lang="nl-NL" sz="1100" b="0" baseline="0">
              <a:solidFill>
                <a:schemeClr val="dk1"/>
              </a:solidFill>
              <a:latin typeface="+mn-lt"/>
              <a:ea typeface="+mn-ea"/>
              <a:cs typeface="+mn-cs"/>
            </a:rPr>
            <a:t> htb_ggm alle regels behalve eigen aanvulling</a:t>
          </a:r>
          <a:endParaRPr lang="nl-NL" sz="1100" b="0">
            <a:solidFill>
              <a:schemeClr val="dk1"/>
            </a:solidFill>
            <a:latin typeface="+mn-lt"/>
            <a:ea typeface="+mn-ea"/>
            <a:cs typeface="+mn-cs"/>
          </a:endParaRPr>
        </a:p>
        <a:p>
          <a:r>
            <a:rPr lang="nl-NL" sz="1100" b="0">
              <a:solidFill>
                <a:schemeClr val="dk1"/>
              </a:solidFill>
              <a:effectLst/>
              <a:latin typeface="+mn-lt"/>
              <a:ea typeface="+mn-ea"/>
              <a:cs typeface="+mn-cs"/>
            </a:rPr>
            <a:t>[*] </a:t>
          </a:r>
          <a:r>
            <a:rPr lang="nl-NL" sz="1100" b="0">
              <a:solidFill>
                <a:schemeClr val="dk1"/>
              </a:solidFill>
              <a:latin typeface="+mn-lt"/>
              <a:ea typeface="+mn-ea"/>
              <a:cs typeface="+mn-cs"/>
            </a:rPr>
            <a:t>gebruik een databasemanagement tool (DBeaver)</a:t>
          </a:r>
        </a:p>
        <a:p>
          <a:r>
            <a:rPr lang="nl-NL" sz="1100" b="0">
              <a:solidFill>
                <a:schemeClr val="dk1"/>
              </a:solidFill>
              <a:effectLst/>
              <a:latin typeface="+mn-lt"/>
              <a:ea typeface="+mn-ea"/>
              <a:cs typeface="+mn-cs"/>
            </a:rPr>
            <a:t>[*] </a:t>
          </a:r>
          <a:r>
            <a:rPr lang="nl-NL" sz="1100" b="0">
              <a:solidFill>
                <a:schemeClr val="dk1"/>
              </a:solidFill>
              <a:latin typeface="+mn-lt"/>
              <a:ea typeface="+mn-ea"/>
              <a:cs typeface="+mn-cs"/>
            </a:rPr>
            <a:t>login</a:t>
          </a:r>
          <a:r>
            <a:rPr lang="nl-NL" sz="1100" b="0" baseline="0">
              <a:solidFill>
                <a:schemeClr val="dk1"/>
              </a:solidFill>
              <a:latin typeface="+mn-lt"/>
              <a:ea typeface="+mn-ea"/>
              <a:cs typeface="+mn-cs"/>
            </a:rPr>
            <a:t> op GGM - Postgres DB (ggmdataplatform.nl)</a:t>
          </a:r>
        </a:p>
        <a:p>
          <a:r>
            <a:rPr lang="nl-NL" sz="1100" b="0">
              <a:solidFill>
                <a:schemeClr val="dk1"/>
              </a:solidFill>
              <a:effectLst/>
              <a:latin typeface="+mn-lt"/>
              <a:ea typeface="+mn-ea"/>
              <a:cs typeface="+mn-cs"/>
            </a:rPr>
            <a:t>[*] </a:t>
          </a:r>
          <a:r>
            <a:rPr lang="nl-NL" sz="1100" b="0" baseline="0">
              <a:solidFill>
                <a:schemeClr val="dk1"/>
              </a:solidFill>
              <a:latin typeface="+mn-lt"/>
              <a:ea typeface="+mn-ea"/>
              <a:cs typeface="+mn-cs"/>
            </a:rPr>
            <a:t>ga naar [ggm_staging].[ggm_metadata_stage]</a:t>
          </a:r>
        </a:p>
        <a:p>
          <a:r>
            <a:rPr lang="nl-NL" sz="1100" b="0">
              <a:solidFill>
                <a:schemeClr val="dk1"/>
              </a:solidFill>
              <a:effectLst/>
              <a:latin typeface="+mn-lt"/>
              <a:ea typeface="+mn-ea"/>
              <a:cs typeface="+mn-cs"/>
            </a:rPr>
            <a:t>[*] </a:t>
          </a:r>
          <a:r>
            <a:rPr lang="nl-NL" sz="1100" b="0" baseline="0">
              <a:solidFill>
                <a:schemeClr val="dk1"/>
              </a:solidFill>
              <a:latin typeface="+mn-lt"/>
              <a:ea typeface="+mn-ea"/>
              <a:cs typeface="+mn-cs"/>
            </a:rPr>
            <a:t>filter deze tabel eventueel op domein of als je bepaalde technische velden niet wilt meenemen</a:t>
          </a:r>
        </a:p>
        <a:p>
          <a:r>
            <a:rPr lang="nl-NL" sz="1100" b="0">
              <a:solidFill>
                <a:schemeClr val="dk1"/>
              </a:solidFill>
              <a:effectLst/>
              <a:latin typeface="+mn-lt"/>
              <a:ea typeface="+mn-ea"/>
              <a:cs typeface="+mn-cs"/>
            </a:rPr>
            <a:t>[*] </a:t>
          </a:r>
          <a:r>
            <a:rPr lang="nl-NL" sz="1100" b="0" baseline="0">
              <a:solidFill>
                <a:schemeClr val="dk1"/>
              </a:solidFill>
              <a:latin typeface="+mn-lt"/>
              <a:ea typeface="+mn-ea"/>
              <a:cs typeface="+mn-cs"/>
            </a:rPr>
            <a:t>export data als csv</a:t>
          </a:r>
        </a:p>
        <a:p>
          <a:r>
            <a:rPr lang="nl-NL" sz="1100" b="0" baseline="0">
              <a:solidFill>
                <a:schemeClr val="dk1"/>
              </a:solidFill>
              <a:latin typeface="+mn-lt"/>
              <a:ea typeface="+mn-ea"/>
              <a:cs typeface="+mn-cs"/>
            </a:rPr>
            <a:t>--- bij format settings: header value = none</a:t>
          </a:r>
        </a:p>
        <a:p>
          <a:r>
            <a:rPr lang="nl-NL" sz="1100" b="0" baseline="0">
              <a:solidFill>
                <a:schemeClr val="dk1"/>
              </a:solidFill>
              <a:latin typeface="+mn-lt"/>
              <a:ea typeface="+mn-ea"/>
              <a:cs typeface="+mn-cs"/>
            </a:rPr>
            <a:t>--- bij output copy to clipboard</a:t>
          </a:r>
        </a:p>
        <a:p>
          <a:r>
            <a:rPr lang="nl-NL" sz="1100" b="0" baseline="0">
              <a:solidFill>
                <a:schemeClr val="dk1"/>
              </a:solidFill>
              <a:latin typeface="+mn-lt"/>
              <a:ea typeface="+mn-ea"/>
              <a:cs typeface="+mn-cs"/>
            </a:rPr>
            <a:t>--- proceed</a:t>
          </a:r>
        </a:p>
        <a:p>
          <a:r>
            <a:rPr lang="nl-NL" sz="1100" b="0">
              <a:solidFill>
                <a:schemeClr val="dk1"/>
              </a:solidFill>
              <a:effectLst/>
              <a:latin typeface="+mn-lt"/>
              <a:ea typeface="+mn-ea"/>
              <a:cs typeface="+mn-cs"/>
            </a:rPr>
            <a:t>[*] </a:t>
          </a:r>
          <a:r>
            <a:rPr lang="nl-NL" sz="1100" b="0" baseline="0">
              <a:solidFill>
                <a:schemeClr val="dk1"/>
              </a:solidFill>
              <a:latin typeface="+mn-lt"/>
              <a:ea typeface="+mn-ea"/>
              <a:cs typeface="+mn-cs"/>
            </a:rPr>
            <a:t>plak de waarden onder domein (en pas evt tekst naar kolommen toe)</a:t>
          </a:r>
        </a:p>
        <a:p>
          <a:r>
            <a:rPr lang="nl-NL" sz="1100" b="0">
              <a:solidFill>
                <a:schemeClr val="dk1"/>
              </a:solidFill>
              <a:effectLst/>
              <a:latin typeface="+mn-lt"/>
              <a:ea typeface="+mn-ea"/>
              <a:cs typeface="+mn-cs"/>
            </a:rPr>
            <a:t>[*] </a:t>
          </a:r>
          <a:r>
            <a:rPr lang="nl-NL" sz="1100" b="0" baseline="0">
              <a:solidFill>
                <a:schemeClr val="dk1"/>
              </a:solidFill>
              <a:latin typeface="+mn-lt"/>
              <a:ea typeface="+mn-ea"/>
              <a:cs typeface="+mn-cs"/>
            </a:rPr>
            <a:t>selecteer kolommen eigen aanvulling en technisch veld selecteer vervolgens [invoegen][checkbox]</a:t>
          </a:r>
        </a:p>
        <a:p>
          <a:r>
            <a:rPr lang="nl-NL" sz="1100" b="0">
              <a:solidFill>
                <a:schemeClr val="dk1"/>
              </a:solidFill>
              <a:effectLst/>
              <a:latin typeface="+mn-lt"/>
              <a:ea typeface="+mn-ea"/>
              <a:cs typeface="+mn-cs"/>
            </a:rPr>
            <a:t>[*] </a:t>
          </a:r>
          <a:r>
            <a:rPr lang="nl-NL" sz="1100" b="0"/>
            <a:t>sorteer de htb_ggm</a:t>
          </a:r>
          <a:r>
            <a:rPr lang="nl-NL" sz="1100" b="0" baseline="0"/>
            <a:t> </a:t>
          </a:r>
          <a:r>
            <a:rPr lang="nl-NL" sz="1100" b="0"/>
            <a:t>op domein, tabelnaam, kolomID</a:t>
          </a: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bag type="XFControls"/>
  <bag type="XFComplement">
    <bagId k="XFControls">4</bagId>
  </bag>
  <bag type="DXFComplements" extRef="DXFComplementsMapperExtRef">
    <a k="MappedFeaturePropertyBags">
      <bagId>2</bagId>
      <bagId>5</bagId>
    </a>
  </bag>
</FeaturePropertyBag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GM_Tabel" xr10:uid="{D62BC2E4-659F-4775-8158-E3210405A69D}" sourceName="GGM Tabel">
  <extLst>
    <x:ext xmlns:x15="http://schemas.microsoft.com/office/spreadsheetml/2010/11/main" uri="{2F2917AC-EB37-4324-AD4E-5DD8C200BD13}">
      <x15:tableSlicerCache tableId="2" column="8"/>
    </x:ex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abel_naam" xr10:uid="{BF878279-FF32-4ED1-A355-BEF9E6F99617}" sourceName="Tabelnaam">
  <extLst>
    <x:ext xmlns:x15="http://schemas.microsoft.com/office/spreadsheetml/2010/11/main" uri="{2F2917AC-EB37-4324-AD4E-5DD8C200BD13}">
      <x15:tableSlicerCache tableId="3" column="3"/>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abel_naam1" xr10:uid="{FF18576F-8337-4C67-BD0F-38773E169451}" sourceName="Tabelnaam">
  <extLst>
    <x:ext xmlns:x15="http://schemas.microsoft.com/office/spreadsheetml/2010/11/main" uri="{2F2917AC-EB37-4324-AD4E-5DD8C200BD13}">
      <x15:tableSlicerCache tableId="1" column="2"/>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omein" xr10:uid="{947C704D-F733-442F-B6D7-D0FF8C7BBAE5}" sourceName="Domein">
  <extLst>
    <x:ext xmlns:x15="http://schemas.microsoft.com/office/spreadsheetml/2010/11/main" uri="{2F2917AC-EB37-4324-AD4E-5DD8C200BD13}">
      <x15:tableSlicerCache tableId="3" column="1"/>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omein1" xr10:uid="{4D194B93-4642-43F3-A452-8AE8F0BC1272}" sourceName="Domein">
  <extLst>
    <x:ext xmlns:x15="http://schemas.microsoft.com/office/spreadsheetml/2010/11/main" uri="{2F2917AC-EB37-4324-AD4E-5DD8C200BD13}">
      <x15:tableSlicerCache tableId="2" column="27"/>
    </x:ext>
    <x:ext xmlns:x15="http://schemas.microsoft.com/office/spreadsheetml/2010/11/main" uri="{470722E0-AACD-4C17-9CDC-17EF765DBC7E}">
      <x15:slicerCacheHideItemsWithNoData/>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Bron" xr10:uid="{FDBF7E2F-A913-464A-8D96-177FC0E58285}" sourceName="Bron">
  <extLst>
    <x:ext xmlns:x15="http://schemas.microsoft.com/office/spreadsheetml/2010/11/main" uri="{2F2917AC-EB37-4324-AD4E-5DD8C200BD13}">
      <x15:tableSlicerCache tableId="1"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GM Tabel" xr10:uid="{7D3B0527-F0A0-4561-BAA5-7BEF5765BADA}" cache="Slicer_GGM_Tabel" caption="GGM Tabel" style="SlicerStyleDark1" rowHeight="257175"/>
  <slicer name="Domein 1" xr10:uid="{41A79B57-AAD1-4DB6-ADB6-198A4B91A856}" cache="Slicer_Domein1" caption="Domein" style="SlicerStyleDark1" rowHeight="257175"/>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licer1" xr10:uid="{9AAA9227-F706-4BBB-9FF6-FEC468D5D6D3}" cache="Slicer_Tabel_naam1" caption="Tabelnaam" style="SlicerStyleDark1" rowHeight="257175"/>
  <slicer name="Bron" xr10:uid="{8E013476-CD2C-4EDF-9CAD-96C6B4EF501E}" cache="Slicer_Bron" caption="Bron" style="SlicerStyleDark1" rowHeight="257175"/>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licer2" xr10:uid="{14011069-0007-4EDA-B9EF-0C51895B8B79}" cache="Slicer_Tabel_naam" caption="Tabelnaam" style="SlicerStyleDark1" rowHeight="257175"/>
  <slicer name="Domein" xr10:uid="{9A321599-907A-4EB0-8862-8F63427B732D}" cache="Slicer_Domein" caption="Domein" style="SlicerStyleDark1" rowHeight="257175"/>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9C166D6-A7CF-46EE-A1F3-D151B53EB4D5}" name="versie" displayName="versie" ref="C8:E28" totalsRowShown="0" headerRowDxfId="29">
  <autoFilter ref="C8:E28" xr:uid="{39C166D6-A7CF-46EE-A1F3-D151B53EB4D5}"/>
  <tableColumns count="3">
    <tableColumn id="1" xr3:uid="{622E6A4C-ECDC-49B8-B21E-0FF29EEE0118}" name="Versie"/>
    <tableColumn id="2" xr3:uid="{4FEC4054-A9BA-4284-8903-BBBE89480AE7}" name="Aanpassing"/>
    <tableColumn id="3" xr3:uid="{FB360B9A-1109-41CE-8C47-7735EDBB80C7}" name="datum" dataDxfId="28"/>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10631B0-17D9-4B9A-B40C-C8E8C17C3DD4}" name="tbl_mapping" displayName="tbl_mapping" ref="C8:AB9" totalsRowShown="0" headerRowDxfId="27">
  <autoFilter ref="C8:AB9" xr:uid="{010631B0-17D9-4B9A-B40C-C8E8C17C3DD4}"/>
  <tableColumns count="26">
    <tableColumn id="1" xr3:uid="{CCA4BDBB-C21E-49F6-AD40-DDBB4B394B1A}" name="Bron"/>
    <tableColumn id="23" xr3:uid="{C8ACB3C6-7BD0-414A-8291-6C2E434300CE}" name="Alias"/>
    <tableColumn id="2" xr3:uid="{D72F80C7-B2D5-4A46-A163-7D5E3432FD0C}" name="Bron Tabel"/>
    <tableColumn id="3" xr3:uid="{AD48A22B-8031-4D89-9CA8-857DD89030BD}" name="Bron Kolom"/>
    <tableColumn id="4" xr3:uid="{F5CEEE4B-29D1-4DD1-82E4-27AC4EFE7BCB}" name="Logical"/>
    <tableColumn id="5" xr3:uid="{A4351CAE-0757-46FA-A7C9-68E62B6CC3D2}" name="Join of Union"/>
    <tableColumn id="6" xr3:uid="{352CA2D4-6A87-4425-BE4D-BF41C964E80B}" name="Where"/>
    <tableColumn id="7" xr3:uid="{1CAFA4B2-4C70-47F7-A4BA-347BA65E1A85}" name="Toelichting"/>
    <tableColumn id="8" xr3:uid="{47B7BB5D-AC04-4F22-A7B1-B153037EDCF5}" name="GGM Tabel"/>
    <tableColumn id="9" xr3:uid="{AAC06B1D-B0DF-45BB-8CCB-2FF9A29F8024}" name="GGM Kolom"/>
    <tableColumn id="10" xr3:uid="{8AC4E288-11F7-424E-9F7B-F580C4B7CED8}" name="PK" dataDxfId="6"/>
    <tableColumn id="25" xr3:uid="{C92EF2A2-404C-4E79-94F3-34660A7B759E}" name="Distinct" dataDxfId="5"/>
    <tableColumn id="28" xr3:uid="{6F31796E-E780-4B2A-9CF7-90D1A3CD0EAA}" name="Comment row" dataDxfId="3"/>
    <tableColumn id="11" xr3:uid="{5FADB544-A027-4A38-A392-7715AFE13120}" name="Datatype (Bron)" dataDxfId="4">
      <calculatedColumnFormula array="1">IF(tbl_mapping[[#This Row],[Bron Kolom]]="","",_xlfn._xlws.FILTER(htb_bron[Datatype aangepast],(htb_bron[Bron]=tbl_mapping[[#This Row],[Bron]])*(htb_bron[Tabelnaam]=tbl_mapping[[#This Row],[Bron Tabel]])*(htb_bron[Kolomnaam]=tbl_mapping[[#This Row],[Bron Kolom]]),""))</calculatedColumnFormula>
    </tableColumn>
    <tableColumn id="22" xr3:uid="{0CBF27EA-3C58-49EB-BAD0-EAA0AEECD51E}" name="Datatype (GGM)" dataDxfId="26">
      <calculatedColumnFormula array="1">IF(tbl_mapping[[#This Row],[GGM Kolom]]="","",_xlfn._xlws.FILTER(htb_ggm[Datatype],(htb_ggm[Tabelnaam bewerkt]=tbl_mapping[[#This Row],[GGM Tabel]])*(htb_ggm[Kolomnaam bewerkt]=tbl_mapping[[#This Row],[GGM Kolom]]),""))</calculatedColumnFormula>
    </tableColumn>
    <tableColumn id="12" xr3:uid="{52934731-0CB3-4B8C-885B-DA97315739DA}" name="Datatype"/>
    <tableColumn id="21" xr3:uid="{F80CE798-0C0E-4ACD-96D7-80CCE1A4F8A5}" name="Aan/Uit" dataDxfId="25"/>
    <tableColumn id="26" xr3:uid="{865177E6-E224-4B5E-BA39-39298F086AAC}" name="Seq Union" dataDxfId="24" dataCellStyle="Standaard">
      <calculatedColumnFormula>IF(COUNTIFS(tbl_mapping[GGM Tabel],tbl_mapping[[#This Row],[GGM Tabel]],tbl_mapping[Join of Union],"union*",tbl_mapping[Aan/Uit],TRUE)&gt;0,COUNTIFS(tbl_mapping[GGM Tabel],tbl_mapping[[#This Row],[GGM Tabel]],tbl_mapping[Join of Union],"union*",tbl_mapping[RIJ],"&lt;"&amp;tbl_mapping[[#This Row],[RIJ]])+1,"")</calculatedColumnFormula>
    </tableColumn>
    <tableColumn id="15" xr3:uid="{D58719E2-1BBE-4F85-80EC-8533F682544C}" name="Seq select" dataDxfId="23">
      <calculatedColumnFormula>IF(OR(tbl_mapping[[#This Row],[GGM Tabel]]="",AND(tbl_mapping[[#This Row],[Bron Kolom]]="",tbl_mapping[[#This Row],[Logical]]=""),tbl_mapping[[#This Row],[Where]]&lt;&gt;"",tbl_mapping[[#This Row],[Join of Union]]&lt;&gt;""),"",
COUNTIFS(tbl_mapping[GGM Tabel],tbl_mapping[[#This Row],[GGM Tabel]],tbl_mapping[RIJ],"&lt;="&amp;tbl_mapping[[#This Row],[RIJ]],tbl_mapping[Seq Union],tbl_mapping[[#This Row],[Seq Union]],tbl_mapping[GGM Kolom],"&lt;&gt;")+IF(tbl_mapping[[#This Row],[Aan/Uit]],0,-99))</calculatedColumnFormula>
    </tableColumn>
    <tableColumn id="20" xr3:uid="{32A89555-80CA-4F40-B1F9-59AF8AB4A7C8}" name="Seq where" dataDxfId="22">
      <calculatedColumnFormula>IF(OR(tbl_mapping[[#This Row],[GGM Tabel]]="",tbl_mapping[[#This Row],[Where]]=""),"",
COUNTIFS(tbl_mapping[GGM Tabel],tbl_mapping[[#This Row],[GGM Tabel]],tbl_mapping[Where],"&lt;&gt;",tbl_mapping[RIJ],"&lt;="&amp;tbl_mapping[[#This Row],[RIJ]],tbl_mapping[Seq Union],tbl_mapping[[#This Row],[Seq Union]])+IF(tbl_mapping[[#This Row],[Aan/Uit]],0,-99))</calculatedColumnFormula>
    </tableColumn>
    <tableColumn id="24" xr3:uid="{E06A37E4-8114-4F63-9AE8-8B550046670C}" name="RIJ" dataDxfId="2">
      <calculatedColumnFormula>ROW()</calculatedColumnFormula>
    </tableColumn>
    <tableColumn id="32" xr3:uid="{360FA06C-96B4-4D7B-B381-6A256E00990A}" name="Eerste rij" dataDxfId="0">
      <calculatedColumnFormula>_xlfn.MINIFS(tbl_mapping[RIJ],tbl_mapping[Filter],"Filter")=tbl_mapping[[#This Row],[RIJ]]</calculatedColumnFormula>
    </tableColumn>
    <tableColumn id="29" xr3:uid="{9028E30E-5952-4B4A-8C99-2F7C50E84BC1}" name="Filter" dataDxfId="1">
      <calculatedColumnFormula>IF(SUBTOTAL(3,tbl_mapping[[#This Row],[RIJ]])=1,"Filter","Geen Filter")</calculatedColumnFormula>
    </tableColumn>
    <tableColumn id="18" xr3:uid="{363C5FCE-EE13-455E-92AC-D06C2E722570}" name="SQL" dataDxfId="21">
      <calculatedColumnFormula>_xlfn.LET(
    _xlpm.actief, tbl_mapping[[#This Row],[Aan/Uit]],
    _xlpm.tbl, tbl_mapping[[#This Row],[GGM Tabel]],
    _xlpm.is_cte, i_als_cte,
    _xlpm.is_leeg, OR(_xlpm.tbl="", AND(tbl_mapping[[#This Row],[Bron Kolom]]="", tbl_mapping[[#This Row],[Logical]]=""), tbl_mapping[[#This Row],[Where]]&lt;&gt;"", tbl_mapping[[#This Row],[Join of Union]]&lt;&gt;""),
    _xlpm.is_first_su, AND(tbl_mapping[[#This Row],[Seq select]]=1, OR(tbl_mapping[[#This Row],[Seq Union]]=1, tbl_mapping[[#This Row],[Seq Union]]="")),
    _xlpm.is_last_sel, tbl_mapping[[#This Row],[Seq select]] = _xlfn.MAXIFS(tbl_mapping[Seq select], tbl_mapping[GGM Tabel], _xlpm.tbl, tbl_mapping[Seq Union], tbl_mapping[[#This Row],[Seq Union]]),
    _xlpm.is_last_in_tbl, tbl_mapping[[#This Row],[RIJ]] = _xlfn.MAXIFS(tbl_mapping[RIJ], tbl_mapping[GGM Tabel], _xlpm.tbl, tbl_mapping[Aan/Uit], TRUE),
    _xlpm.prefix_cte, IF(AND(_xlpm.is_cte, _xlpm.is_first_su), IF(tbl_mapping[[#This Row],[Eerste rij]], "WITH ", ", ") &amp; _xlpm.tbl &amp; " AS ( ", ""),
    _xlpm.prefix_drop, IF(AND(i_drop_view, _xlpm.is_first_su), "DROP VIEW " &amp; i_schema_ggm &amp; ".VW_" &amp; _xlpm.tbl &amp; "; ", ""),
    _xlpm.prefix_create, IF(AND(i_create_view, _xlpm.is_first_su), "CREATE VIEW " &amp; i_schema_ggm &amp; ".VW_" &amp; _xlpm.tbl &amp; " AS ", ""),
    _xlpm.bron, IF(ISBLANK(tbl_mapping[[#This Row],[Bron Kolom]]), tbl_mapping[[#This Row],[Logical]], IF(ISBLANK(tbl_mapping[[#This Row],[Alias]]), tbl_mapping[[#This Row],[Bron Tabel]], tbl_mapping[[#This Row],[Alias]]) &amp; "." &amp; tbl_mapping[[#This Row],[Bron Kolom]]),
    _xlpm.commentaar, IF(_xlpm.actief=FALSE, "--", ""),
    _xlpm.sql_start, IF(tbl_mapping[[#This Row],[Seq select]]=1, "SELECT " &amp; IF(tbl_mapping[[#This Row],[Distinct]], "DISTINCT ", ""), ", "),
    _xlpm.sql_cast, "CAST(" &amp; _xlpm.bron &amp; " AS " &amp; UPPER(tbl_mapping[[#This Row],[Datatype]]) &amp; ") AS " &amp; tbl_mapping[[#This Row],[GGM Kolom]],
    _xlpm.sql_from, IF(_xlpm.is_last_sel, " FROM " &amp; i_schema_stage &amp; "." &amp; tbl_mapping[[#This Row],[Bron Tabel]] &amp; IF(ISBLANK(tbl_mapping[[#This Row],[Alias]]), "", " " &amp; tbl_mapping[[#This Row],[Alias]]), ""),
    _xlpm.select_deel, IF(_xlpm.is_leeg, "", _xlpm.prefix_cte &amp; _xlpm.prefix_drop &amp; _xlpm.prefix_create &amp; _xlpm.commentaar &amp; _xlpm.sql_start &amp; _xlpm.sql_cast &amp; _xlpm.sql_from),
    _xlpm.join_deel, IF(OR(_xlpm.tbl="", tbl_mapping[[#This Row],[Join of Union]]="", _xlpm.actief=FALSE), "", tbl_mapping[[#This Row],[Join of Union]]),
    _xlpm.where_deel, IF(OR(_xlpm.tbl="", tbl_mapping[[#This Row],[Where]]=""), "",
                    IF(tbl_mapping[[#This Row],[Seq where]]=1, "WHERE 1=1 AND " &amp; _xlpm.commentaar &amp; tbl_mapping[[#This Row],[Where]],
                    _xlpm.commentaar &amp; "AND " &amp; tbl_mapping[[#This Row],[Where]])),
    _xlpm.footer, IF(_xlpm.is_last_in_tbl, IF(_xlpm.is_cte, ")", ";"), ""),
    _xlpm.resultaat, _xlpm.select_deel &amp; _xlpm.join_deel &amp; _xlpm.where_deel &amp; _xlpm.footer,
    IF(AND(_xlpm.select_deel="", _xlpm.where_deel="", _xlpm.join_deel=""),
        IF(_xlpm.actief, "--" &amp; tbl_mapping[[#This Row],[Toelichting]], "--"),
        _xlpm.resultaat)
)</calculatedColumnFormula>
    </tableColumn>
    <tableColumn id="14" xr3:uid="{72C6E054-40CA-43A1-85E2-C54D5155A832}" name="Staat in GGM" dataDxfId="20">
      <calculatedColumnFormula array="1">SUMPRODUCT((htb_ggm[Tabelnaam bewerkt]=tbl_mapping[[#This Row],[GGM Tabel]]) * (htb_ggm[Kolomnaam bewerkt]=tbl_mapping[[#This Row],[GGM Kolom]]) ) &gt; 0</calculatedColumnFormula>
    </tableColumn>
    <tableColumn id="27" xr3:uid="{39E69EFA-AFB6-4C7D-826A-6DA0DBA39403}" name="Domein" dataDxfId="19">
      <calculatedColumnFormula>_xlfn.XLOOKUP(tbl_mapping[[#This Row],[GGM Tabel]],htb_ggm[Tabelnaam bewerkt],htb_ggm[Domein],"")</calculatedColumnFormula>
    </tableColumn>
  </tableColumns>
  <tableStyleInfo name="TableStyleMedium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F41F1E5-39E2-46C3-BF72-14292E329526}" name="htb_bron" displayName="htb_bron" ref="C8:M9" totalsRowShown="0" headerRowDxfId="18">
  <autoFilter ref="C8:M9" xr:uid="{FF41F1E5-39E2-46C3-BF72-14292E329526}"/>
  <tableColumns count="11">
    <tableColumn id="1" xr3:uid="{A4B840F7-CB2C-40D5-B6F3-1E4E5718041A}" name="Bron"/>
    <tableColumn id="2" xr3:uid="{38E03F43-9BB1-4981-8DF3-21F453819282}" name="Tabelnaam"/>
    <tableColumn id="3" xr3:uid="{44164281-0D93-4164-9A8D-9D6CEFF04E35}" name="Kolomnaam"/>
    <tableColumn id="4" xr3:uid="{EA409706-DF52-4C92-89CF-1863AE332989}" name="Kolom ID"/>
    <tableColumn id="5" xr3:uid="{365F46C6-11FB-4C8B-AF08-33E5A8D9A091}" name="Data type"/>
    <tableColumn id="6" xr3:uid="{586D4B3F-2DB7-4119-AA58-466B103FB66B}" name="Lengte"/>
    <tableColumn id="7" xr3:uid="{D4DA64AB-9D2D-4888-849A-B5C59AD4D8D6}" name="Precision"/>
    <tableColumn id="11" xr3:uid="{1D42E0AB-00BB-492F-A6D2-FDD965785B45}" name="Scale"/>
    <tableColumn id="8" xr3:uid="{00D7A793-883A-4DE2-85A8-AEC39D0B8455}" name="Datatype aangepast" dataDxfId="17">
      <calculatedColumnFormula>IF(AND(htb_bron[[#This Row],[Lengte]]="",htb_bron[[#This Row],[Precision]]="",htb_bron[[#This Row],[Scale]]=""),htb_bron[[#This Row],[Data type]],
IF(htb_bron[[#This Row],[Lengte]]&lt;&gt;"",
htb_bron[[#This Row],[Data type]]&amp;"("&amp;(htb_bron[[#This Row],[Lengte]])&amp;")",
htb_bron[[#This Row],[Data type]]&amp;"("&amp;htb_bron[[#This Row],[Precision]]&amp;","&amp;htb_bron[[#This Row],[Scale]]&amp;")"))</calculatedColumnFormula>
    </tableColumn>
    <tableColumn id="9" xr3:uid="{AEC3B5A3-45EF-4CFF-8EC3-5EE07474EF32}" name="Omschrijving"/>
    <tableColumn id="12" xr3:uid="{7D4A9029-B2C8-4374-88DA-3354C87DE236}" name="Staat in tbl mapping" dataDxfId="16">
      <calculatedColumnFormula array="1">SUMPRODUCT((tbl_mapping[Bron]=htb_bron[[#This Row],[Bron]]) * (tbl_mapping[Bron Tabel]=htb_bron[[#This Row],[Tabelnaam]]) * (tbl_mapping[Bron Kolom]=htb_bron[[#This Row],[Kolomnaam]])) &gt; 0</calculatedColumnFormula>
    </tableColumn>
  </tableColumns>
  <tableStyleInfo name="TableStyleMedium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168767E-0597-4252-8C72-99815ABEAE0B}" name="htb_ggm" displayName="htb_ggm" ref="C8:N9" insertRow="1" totalsRowShown="0" headerRowDxfId="15">
  <autoFilter ref="C8:N9" xr:uid="{C168767E-0597-4252-8C72-99815ABEAE0B}"/>
  <tableColumns count="12">
    <tableColumn id="1" xr3:uid="{C778BBF0-31DA-4583-BDC4-5413254AA03B}" name="Domein"/>
    <tableColumn id="2" xr3:uid="{9C790B37-B5A8-48BC-B402-F47A23AAFB62}" name="Onderdeel"/>
    <tableColumn id="3" xr3:uid="{589CD19B-9822-46AB-9D39-B273597E21B9}" name="Tabelnaam"/>
    <tableColumn id="11" xr3:uid="{5412A4A1-F008-4404-BFBB-5020E4FEE5F3}" name="Kolom ID"/>
    <tableColumn id="4" xr3:uid="{C2595422-CAEE-49D1-8B2F-19D83FFFE5C3}" name="Kolomnaam"/>
    <tableColumn id="5" xr3:uid="{513A3478-B668-41BC-B8AF-C643D6242292}" name="Datatype"/>
    <tableColumn id="6" xr3:uid="{6E5A78B2-F324-4C0B-8A1C-14DA2139E26D}" name="GGM Versie"/>
    <tableColumn id="8" xr3:uid="{CFB050F4-65CB-4495-BEAD-77D897078C3D}" name="Eigen aanvulling" dataDxfId="14"/>
    <tableColumn id="9" xr3:uid="{25ED3975-FC94-4159-8ACF-35C542765659}" name="Technisch veld" dataDxfId="13"/>
    <tableColumn id="12" xr3:uid="{98758451-1C13-478E-B37A-2CFE4FEC9C01}" name="Tabelnaam bewerkt" dataDxfId="12">
      <calculatedColumnFormula>_xlfn.LET(
    _xlpm.is_all_ea, COUNTIFS(htb_ggm[Tabelnaam],htb_ggm[[#This Row],[Tabelnaam]],htb_ggm[Domein],htb_ggm[[#This Row],[Domein]],htb_ggm[Eigen aanvulling],TRUE) = COUNTIFS(htb_ggm[Tabelnaam],htb_ggm[[#This Row],[Tabelnaam]],htb_ggm[Domein],htb_ggm[[#This Row],[Domein]]),
    _xlpm.gebruik_prefix, AND(_xlpm.is_all_ea, i_prefix_ggm &lt;&gt; ""),
    _xlpm.o, htb_ggm[[#This Row],[Onderdeel]],
    _xlpm.t, htb_ggm[[#This Row],[Tabelnaam]],
    _xlpm.p, i_prefix_ggm,
    _xlpm.basis, IF(_xlpm.gebruik_prefix, _xlpm.o &amp; "_" &amp; _xlpm.p &amp; "_" &amp; _xlpm.t, _xlpm.o &amp; "_" &amp; _xlpm.t),
    IF(i_tableformat="HOOFDLETTERS", UPPER(_xlpm.basis),
    IF(i_tableformat="kleineletters", LOWER(_xlpm.basis),
    IF(_xlpm.gebruik_prefix,
        PROPER(_xlpm.o) &amp; "_" &amp; LOWER(_xlpm.p) &amp; "_" &amp; _xlpm.t,
        PROPER(_xlpm.o) &amp; "_" &amp; _xlpm.t)))
)</calculatedColumnFormula>
    </tableColumn>
    <tableColumn id="10" xr3:uid="{124A4AB1-AF98-4DCE-9BB4-927330240F93}" name="Kolomnaam bewerkt" dataDxfId="11">
      <calculatedColumnFormula>_xlfn.LET(
    _xlpm.is_bk, AND(htb_ggm[[#This Row],[Technisch veld]], MID(htb_ggm[[#This Row],[Kolomnaam]], 1, LEN(i_bk_marker)) = i_bk_marker, i_columnformat = "Beginletters"),
    _xlpm.is_all_ea, COUNTIFS(htb_ggm[Tabelnaam], htb_ggm[[#This Row],[Tabelnaam]], htb_ggm[Domein], htb_ggm[[#This Row],[Domein]], htb_ggm[Eigen aanvulling], TRUE) = COUNTIFS(htb_ggm[Tabelnaam], htb_ggm[[#This Row],[Tabelnaam]], htb_ggm[Domein], htb_ggm[[#This Row],[Domein]]),
    _xlpm.is_prefix_case, AND(NOT(_xlpm.is_all_ea), htb_ggm[[#This Row],[Eigen aanvulling]], NOT(htb_ggm[[#This Row],[Technisch veld]])),
    _xlpm.bron_tekst, IF(AND(_xlpm.is_prefix_case, i_column_prefix), i_prefix_ggm &amp; "_" &amp; htb_ggm[[#This Row],[Kolomnaam]], htb_ggm[[#This Row],[Kolomnaam]]),
    _xlpm.geformatteerd, IF(i_columnformat = "HOOFDLETTERS", UPPER(_xlpm.bron_tekst),
                   IF(i_columnformat = "kleineletters", LOWER(_xlpm.bron_tekst),
                       IF(AND(_xlpm.is_prefix_case, i_column_prefix), i_prefix_ggm &amp; "_" &amp; PROPER(htb_ggm[[#This Row],[Kolomnaam]]), PROPER(htb_ggm[[#This Row],[Kolomnaam]])))),
        IF(_xlpm.is_bk, htb_ggm[[#This Row],[Kolomnaam]], _xlpm.geformatteerd)
)</calculatedColumnFormula>
    </tableColumn>
    <tableColumn id="7" xr3:uid="{C6EB7BD9-458C-476B-9748-52A488754065}" name="Staat in tbl_mapping" dataDxfId="10">
      <calculatedColumnFormula array="1">SUMPRODUCT((tbl_mapping[GGM Tabel]=htb_ggm[[#This Row],[Tabelnaam bewerkt]]) * (tbl_mapping[GGM Kolom]=htb_ggm[[#This Row],[Kolomnaam bewerkt]])) &gt; 0</calculatedColumnFormula>
    </tableColumn>
  </tableColumns>
  <tableStyleInfo name="TableStyleMedium16" showFirstColumn="0" showLastColumn="0" showRowStripes="1" showColumnStripes="0"/>
</table>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7.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table" Target="../tables/table3.xml"/><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4.xml"/><Relationship Id="rId1" Type="http://schemas.openxmlformats.org/officeDocument/2006/relationships/printerSettings" Target="../printerSettings/printerSettings2.bin"/><Relationship Id="rId4" Type="http://schemas.microsoft.com/office/2007/relationships/slicer" Target="../slicers/slicer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4F20B-6EF8-4E1F-92E6-CA50D868602B}">
  <sheetPr>
    <tabColor theme="0"/>
  </sheetPr>
  <dimension ref="B2:SG9"/>
  <sheetViews>
    <sheetView showGridLines="0" workbookViewId="0"/>
  </sheetViews>
  <sheetFormatPr defaultRowHeight="15" x14ac:dyDescent="0.25"/>
  <cols>
    <col min="1" max="1" width="4.7109375" customWidth="1"/>
    <col min="2" max="4" width="22.28515625" bestFit="1" customWidth="1"/>
    <col min="5" max="5" width="24.85546875" bestFit="1" customWidth="1"/>
    <col min="6" max="8" width="22.28515625" bestFit="1" customWidth="1"/>
    <col min="9" max="9" width="28.7109375" bestFit="1" customWidth="1"/>
    <col min="10" max="10" width="23" bestFit="1" customWidth="1"/>
    <col min="11" max="12" width="22.28515625" bestFit="1" customWidth="1"/>
    <col min="13" max="13" width="23.140625" bestFit="1" customWidth="1"/>
    <col min="14" max="14" width="30.5703125" bestFit="1" customWidth="1"/>
    <col min="15" max="15" width="28" bestFit="1" customWidth="1"/>
    <col min="16" max="16" width="26.5703125" bestFit="1" customWidth="1"/>
    <col min="17" max="17" width="24" bestFit="1" customWidth="1"/>
    <col min="18" max="18" width="22.28515625" bestFit="1" customWidth="1"/>
    <col min="19" max="19" width="24.5703125" bestFit="1" customWidth="1"/>
    <col min="20" max="20" width="22.28515625" bestFit="1" customWidth="1"/>
    <col min="21" max="21" width="23.42578125" bestFit="1" customWidth="1"/>
    <col min="22" max="36" width="22.28515625" bestFit="1" customWidth="1"/>
    <col min="37" max="37" width="27.140625" bestFit="1" customWidth="1"/>
    <col min="38" max="41" width="22.28515625" bestFit="1" customWidth="1"/>
    <col min="42" max="42" width="23.140625" bestFit="1" customWidth="1"/>
    <col min="43" max="46" width="22.28515625" bestFit="1" customWidth="1"/>
    <col min="47" max="47" width="25.7109375" bestFit="1" customWidth="1"/>
    <col min="48" max="53" width="22.28515625" bestFit="1" customWidth="1"/>
    <col min="54" max="54" width="17.42578125" bestFit="1" customWidth="1"/>
    <col min="55" max="55" width="22.140625" bestFit="1" customWidth="1"/>
    <col min="896" max="896" width="19.7109375" customWidth="1"/>
  </cols>
  <sheetData>
    <row r="2" spans="2:501" ht="20.25" thickBot="1" x14ac:dyDescent="0.35">
      <c r="B2" s="2" t="s">
        <v>78</v>
      </c>
      <c r="C2" s="2"/>
      <c r="D2" s="2"/>
      <c r="E2" s="2"/>
    </row>
    <row r="3" spans="2:501" ht="15.75" thickTop="1" x14ac:dyDescent="0.25"/>
    <row r="8" spans="2:501" s="21" customFormat="1" x14ac:dyDescent="0.25">
      <c r="B8" s="25" cm="1">
        <f t="array" ref="B8">TRANSPOSE(_xlfn._xlws.SORT(_xlfn.UNIQUE(htb_ggm[Tabelnaam bewerkt])))</f>
        <v>0</v>
      </c>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c r="IK8" s="25"/>
      <c r="IL8" s="25"/>
      <c r="IM8" s="25"/>
      <c r="IN8" s="25"/>
      <c r="IO8" s="25"/>
      <c r="IP8" s="25"/>
      <c r="IQ8" s="25"/>
      <c r="IR8" s="25"/>
      <c r="IS8" s="25"/>
      <c r="IT8" s="25"/>
      <c r="IU8" s="25"/>
      <c r="IV8" s="25"/>
      <c r="IW8" s="25"/>
      <c r="IX8" s="25"/>
      <c r="IY8" s="25"/>
      <c r="IZ8" s="25"/>
      <c r="JA8" s="25"/>
      <c r="JB8" s="25"/>
      <c r="JC8" s="25"/>
      <c r="JD8" s="25"/>
      <c r="JE8" s="25"/>
      <c r="JF8" s="25"/>
      <c r="JG8" s="25"/>
      <c r="JH8" s="25"/>
      <c r="JI8" s="25"/>
      <c r="JJ8" s="25"/>
      <c r="JK8" s="25"/>
      <c r="JL8" s="25"/>
      <c r="JM8" s="25"/>
      <c r="JN8" s="25"/>
      <c r="JO8" s="25"/>
      <c r="JP8" s="25"/>
      <c r="JQ8" s="25"/>
      <c r="JR8" s="25"/>
      <c r="JS8" s="25"/>
      <c r="JT8" s="25"/>
      <c r="JU8" s="25"/>
      <c r="JV8" s="25"/>
      <c r="JW8" s="25"/>
      <c r="JX8" s="25"/>
      <c r="JY8" s="25"/>
      <c r="JZ8" s="25"/>
      <c r="KA8" s="25"/>
      <c r="KB8" s="25"/>
      <c r="KC8" s="25"/>
      <c r="KD8" s="25"/>
      <c r="KE8" s="25"/>
      <c r="KF8" s="25"/>
      <c r="KG8" s="25"/>
      <c r="KH8" s="25"/>
      <c r="KI8" s="25"/>
      <c r="KJ8" s="25"/>
      <c r="KK8" s="25"/>
      <c r="KL8" s="25"/>
      <c r="KM8" s="25"/>
      <c r="KN8" s="25"/>
      <c r="KO8" s="25"/>
      <c r="KP8" s="25"/>
      <c r="KQ8" s="25"/>
      <c r="KR8" s="25"/>
      <c r="KS8" s="25"/>
      <c r="KT8" s="25"/>
      <c r="KU8" s="25"/>
      <c r="KV8" s="25"/>
      <c r="KW8" s="25"/>
      <c r="KX8" s="25"/>
      <c r="KY8" s="25"/>
      <c r="KZ8" s="25"/>
      <c r="LA8" s="25"/>
      <c r="LB8" s="25"/>
      <c r="LC8" s="25"/>
      <c r="LD8" s="25"/>
      <c r="LE8" s="25"/>
      <c r="LF8" s="25"/>
      <c r="LG8" s="25"/>
      <c r="LH8" s="25"/>
      <c r="LI8" s="25"/>
      <c r="LJ8" s="25"/>
      <c r="LK8" s="25"/>
      <c r="LL8" s="25"/>
      <c r="LM8" s="25"/>
      <c r="LN8" s="25"/>
      <c r="LO8" s="25"/>
      <c r="LP8" s="25"/>
      <c r="LQ8" s="25"/>
      <c r="LR8" s="25"/>
      <c r="LS8" s="25"/>
      <c r="LT8" s="25"/>
      <c r="LU8" s="25"/>
      <c r="LV8" s="25"/>
      <c r="LW8" s="25"/>
      <c r="LX8" s="25"/>
      <c r="LY8" s="25"/>
      <c r="LZ8" s="25"/>
      <c r="MA8" s="25"/>
      <c r="MB8" s="25"/>
      <c r="MC8" s="25"/>
      <c r="MD8" s="25"/>
      <c r="ME8" s="25"/>
      <c r="MF8" s="25"/>
      <c r="MG8" s="25"/>
      <c r="MH8" s="25"/>
      <c r="MI8" s="25"/>
      <c r="MJ8" s="25"/>
      <c r="MK8" s="25"/>
      <c r="ML8" s="25"/>
      <c r="MM8" s="25"/>
      <c r="MN8" s="25"/>
      <c r="MO8" s="25"/>
      <c r="MP8" s="25"/>
      <c r="MQ8" s="25"/>
      <c r="MR8" s="25"/>
      <c r="MS8" s="25"/>
      <c r="MT8" s="25"/>
      <c r="MU8" s="25"/>
      <c r="MV8" s="25"/>
      <c r="MW8" s="25"/>
      <c r="MX8" s="25"/>
      <c r="MY8" s="25"/>
      <c r="MZ8" s="25"/>
      <c r="NA8" s="25"/>
      <c r="NB8" s="25"/>
      <c r="NC8" s="25"/>
      <c r="ND8" s="25"/>
      <c r="NE8" s="25"/>
      <c r="NF8" s="25"/>
      <c r="NG8" s="25"/>
      <c r="NH8" s="25"/>
      <c r="NI8" s="25"/>
      <c r="NJ8" s="25"/>
      <c r="NK8" s="25"/>
      <c r="NL8" s="25"/>
      <c r="NM8" s="25"/>
      <c r="NN8" s="25"/>
      <c r="NO8" s="25"/>
      <c r="NP8" s="25"/>
      <c r="NQ8" s="25"/>
      <c r="NR8" s="25"/>
      <c r="NS8" s="25"/>
      <c r="NT8" s="25"/>
      <c r="NU8" s="25"/>
      <c r="NV8" s="25"/>
      <c r="NW8" s="25"/>
      <c r="NX8" s="25"/>
      <c r="NY8" s="25"/>
      <c r="NZ8" s="25"/>
      <c r="OA8" s="25"/>
      <c r="OB8" s="25"/>
      <c r="OC8" s="25"/>
      <c r="OD8" s="25"/>
      <c r="OE8" s="25"/>
      <c r="OF8" s="25"/>
      <c r="OG8" s="25"/>
      <c r="OH8" s="25"/>
      <c r="OI8" s="25"/>
      <c r="OJ8" s="25"/>
      <c r="OK8" s="25"/>
      <c r="OL8" s="25"/>
      <c r="OM8" s="25"/>
      <c r="ON8" s="25"/>
      <c r="OO8" s="25"/>
      <c r="OP8" s="25"/>
      <c r="OQ8" s="25"/>
      <c r="OR8" s="25"/>
      <c r="OS8" s="25"/>
      <c r="OT8" s="25"/>
      <c r="OU8" s="25"/>
      <c r="OV8" s="25"/>
      <c r="OW8" s="25"/>
      <c r="OX8" s="25"/>
      <c r="OY8" s="25"/>
      <c r="OZ8" s="25"/>
      <c r="PA8" s="25"/>
      <c r="PB8" s="25"/>
      <c r="PC8" s="25"/>
      <c r="PD8" s="25"/>
      <c r="PE8" s="25"/>
      <c r="PF8" s="25"/>
      <c r="PG8" s="25"/>
      <c r="PH8" s="25"/>
      <c r="PI8" s="25"/>
      <c r="PJ8" s="25"/>
      <c r="PK8" s="25"/>
      <c r="PL8" s="25"/>
      <c r="PM8" s="25"/>
      <c r="PN8" s="25"/>
      <c r="PO8" s="25"/>
      <c r="PP8" s="25"/>
      <c r="PQ8" s="25"/>
      <c r="PR8" s="25"/>
      <c r="PS8" s="25"/>
      <c r="PT8" s="25"/>
      <c r="PU8" s="25"/>
      <c r="PV8" s="25"/>
      <c r="PW8" s="25"/>
      <c r="PX8" s="25"/>
      <c r="PY8" s="25"/>
      <c r="PZ8" s="25"/>
      <c r="QA8" s="25"/>
      <c r="QB8" s="25"/>
      <c r="QC8" s="25"/>
      <c r="QD8" s="25"/>
      <c r="QE8" s="25"/>
      <c r="QF8" s="25"/>
      <c r="QG8" s="25"/>
      <c r="QH8" s="25"/>
      <c r="QI8" s="25"/>
      <c r="QJ8" s="25"/>
      <c r="QK8" s="25"/>
      <c r="QL8" s="25"/>
      <c r="QM8" s="25"/>
      <c r="QN8" s="25"/>
      <c r="QO8" s="25"/>
      <c r="QP8" s="25"/>
      <c r="QQ8" s="25"/>
      <c r="QR8" s="25"/>
      <c r="QS8" s="25"/>
      <c r="QT8" s="25"/>
      <c r="QU8" s="25"/>
      <c r="QV8" s="25"/>
      <c r="QW8" s="25"/>
      <c r="QX8" s="25"/>
      <c r="QY8" s="25"/>
      <c r="QZ8" s="25"/>
      <c r="RA8" s="25"/>
      <c r="RB8" s="25"/>
      <c r="RC8" s="25"/>
      <c r="RD8" s="25"/>
      <c r="RE8" s="25"/>
      <c r="RF8" s="25"/>
      <c r="RG8" s="25"/>
      <c r="RH8" s="25"/>
      <c r="RI8" s="25"/>
      <c r="RJ8" s="25"/>
      <c r="RK8" s="25"/>
      <c r="RL8" s="25"/>
      <c r="RM8" s="25"/>
      <c r="RN8" s="25"/>
      <c r="RO8" s="25"/>
      <c r="RP8" s="25"/>
      <c r="RQ8" s="25"/>
      <c r="RR8" s="25"/>
      <c r="RS8" s="25"/>
      <c r="RT8" s="25"/>
      <c r="RU8" s="25"/>
      <c r="RV8" s="25"/>
      <c r="RW8" s="25"/>
      <c r="RX8" s="25"/>
      <c r="RY8" s="25"/>
      <c r="RZ8" s="25"/>
      <c r="SA8" s="25"/>
      <c r="SB8" s="25"/>
      <c r="SC8" s="25"/>
      <c r="SD8" s="25"/>
      <c r="SE8" s="25"/>
      <c r="SF8" s="25"/>
      <c r="SG8" s="25"/>
    </row>
    <row r="9" spans="2:501" x14ac:dyDescent="0.25">
      <c r="B9" cm="1">
        <f t="array" ref="B9">_xlfn._xlws.SORT(_xlfn._xlws.FILTER(htb_ggm[Kolomnaam bewerkt],htb_ggm[Tabelnaam bewerkt]=B8,""))</f>
        <v>0</v>
      </c>
      <c r="C9" cm="1">
        <f t="array" ref="C9">_xlfn._xlws.SORT(_xlfn._xlws.FILTER(htb_ggm[Kolomnaam bewerkt],htb_ggm[Tabelnaam bewerkt]=C8,""))</f>
        <v>0</v>
      </c>
      <c r="D9" cm="1">
        <f t="array" ref="D9">_xlfn._xlws.SORT(_xlfn._xlws.FILTER(htb_ggm[Kolomnaam bewerkt],htb_ggm[Tabelnaam bewerkt]=D8,""))</f>
        <v>0</v>
      </c>
      <c r="E9" cm="1">
        <f t="array" ref="E9">_xlfn._xlws.SORT(_xlfn._xlws.FILTER(htb_ggm[Kolomnaam bewerkt],htb_ggm[Tabelnaam bewerkt]=E8,""))</f>
        <v>0</v>
      </c>
      <c r="F9" cm="1">
        <f t="array" ref="F9">_xlfn._xlws.SORT(_xlfn._xlws.FILTER(htb_ggm[Kolomnaam bewerkt],htb_ggm[Tabelnaam bewerkt]=F8,""))</f>
        <v>0</v>
      </c>
      <c r="G9" cm="1">
        <f t="array" ref="G9">_xlfn._xlws.SORT(_xlfn._xlws.FILTER(htb_ggm[Kolomnaam bewerkt],htb_ggm[Tabelnaam bewerkt]=G8,""))</f>
        <v>0</v>
      </c>
      <c r="H9" cm="1">
        <f t="array" ref="H9">_xlfn._xlws.SORT(_xlfn._xlws.FILTER(htb_ggm[Kolomnaam bewerkt],htb_ggm[Tabelnaam bewerkt]=H8,""))</f>
        <v>0</v>
      </c>
      <c r="I9" cm="1">
        <f t="array" ref="I9">_xlfn._xlws.SORT(_xlfn._xlws.FILTER(htb_ggm[Kolomnaam bewerkt],htb_ggm[Tabelnaam bewerkt]=I8,""))</f>
        <v>0</v>
      </c>
      <c r="J9" cm="1">
        <f t="array" ref="J9">_xlfn._xlws.SORT(_xlfn._xlws.FILTER(htb_ggm[Kolomnaam bewerkt],htb_ggm[Tabelnaam bewerkt]=J8,""))</f>
        <v>0</v>
      </c>
      <c r="K9" cm="1">
        <f t="array" ref="K9">_xlfn._xlws.SORT(_xlfn._xlws.FILTER(htb_ggm[Kolomnaam bewerkt],htb_ggm[Tabelnaam bewerkt]=K8,""))</f>
        <v>0</v>
      </c>
      <c r="L9" cm="1">
        <f t="array" ref="L9">_xlfn._xlws.SORT(_xlfn._xlws.FILTER(htb_ggm[Kolomnaam bewerkt],htb_ggm[Tabelnaam bewerkt]=L8,""))</f>
        <v>0</v>
      </c>
      <c r="M9" cm="1">
        <f t="array" ref="M9">_xlfn._xlws.SORT(_xlfn._xlws.FILTER(htb_ggm[Kolomnaam bewerkt],htb_ggm[Tabelnaam bewerkt]=M8,""))</f>
        <v>0</v>
      </c>
      <c r="N9" cm="1">
        <f t="array" ref="N9">_xlfn._xlws.SORT(_xlfn._xlws.FILTER(htb_ggm[Kolomnaam bewerkt],htb_ggm[Tabelnaam bewerkt]=N8,""))</f>
        <v>0</v>
      </c>
      <c r="O9" cm="1">
        <f t="array" ref="O9">_xlfn._xlws.SORT(_xlfn._xlws.FILTER(htb_ggm[Kolomnaam bewerkt],htb_ggm[Tabelnaam bewerkt]=O8,""))</f>
        <v>0</v>
      </c>
      <c r="P9" cm="1">
        <f t="array" ref="P9">_xlfn._xlws.SORT(_xlfn._xlws.FILTER(htb_ggm[Kolomnaam bewerkt],htb_ggm[Tabelnaam bewerkt]=P8,""))</f>
        <v>0</v>
      </c>
      <c r="Q9" cm="1">
        <f t="array" ref="Q9">_xlfn._xlws.SORT(_xlfn._xlws.FILTER(htb_ggm[Kolomnaam bewerkt],htb_ggm[Tabelnaam bewerkt]=Q8,""))</f>
        <v>0</v>
      </c>
      <c r="R9" cm="1">
        <f t="array" ref="R9">_xlfn._xlws.SORT(_xlfn._xlws.FILTER(htb_ggm[Kolomnaam bewerkt],htb_ggm[Tabelnaam bewerkt]=R8,""))</f>
        <v>0</v>
      </c>
      <c r="S9" cm="1">
        <f t="array" ref="S9">_xlfn._xlws.SORT(_xlfn._xlws.FILTER(htb_ggm[Kolomnaam bewerkt],htb_ggm[Tabelnaam bewerkt]=S8,""))</f>
        <v>0</v>
      </c>
      <c r="T9" cm="1">
        <f t="array" ref="T9">_xlfn._xlws.SORT(_xlfn._xlws.FILTER(htb_ggm[Kolomnaam bewerkt],htb_ggm[Tabelnaam bewerkt]=T8,""))</f>
        <v>0</v>
      </c>
      <c r="U9" cm="1">
        <f t="array" ref="U9">_xlfn._xlws.SORT(_xlfn._xlws.FILTER(htb_ggm[Kolomnaam bewerkt],htb_ggm[Tabelnaam bewerkt]=U8,""))</f>
        <v>0</v>
      </c>
      <c r="V9" cm="1">
        <f t="array" ref="V9">_xlfn._xlws.SORT(_xlfn._xlws.FILTER(htb_ggm[Kolomnaam bewerkt],htb_ggm[Tabelnaam bewerkt]=V8,""))</f>
        <v>0</v>
      </c>
      <c r="W9" cm="1">
        <f t="array" ref="W9">_xlfn._xlws.SORT(_xlfn._xlws.FILTER(htb_ggm[Kolomnaam bewerkt],htb_ggm[Tabelnaam bewerkt]=W8,""))</f>
        <v>0</v>
      </c>
      <c r="X9" cm="1">
        <f t="array" ref="X9">_xlfn._xlws.SORT(_xlfn._xlws.FILTER(htb_ggm[Kolomnaam bewerkt],htb_ggm[Tabelnaam bewerkt]=X8,""))</f>
        <v>0</v>
      </c>
      <c r="Y9" cm="1">
        <f t="array" ref="Y9">_xlfn._xlws.SORT(_xlfn._xlws.FILTER(htb_ggm[Kolomnaam bewerkt],htb_ggm[Tabelnaam bewerkt]=Y8,""))</f>
        <v>0</v>
      </c>
      <c r="Z9" cm="1">
        <f t="array" ref="Z9">_xlfn._xlws.SORT(_xlfn._xlws.FILTER(htb_ggm[Kolomnaam bewerkt],htb_ggm[Tabelnaam bewerkt]=Z8,""))</f>
        <v>0</v>
      </c>
      <c r="AA9" cm="1">
        <f t="array" ref="AA9">_xlfn._xlws.SORT(_xlfn._xlws.FILTER(htb_ggm[Kolomnaam bewerkt],htb_ggm[Tabelnaam bewerkt]=AA8,""))</f>
        <v>0</v>
      </c>
      <c r="AB9" cm="1">
        <f t="array" ref="AB9">_xlfn._xlws.SORT(_xlfn._xlws.FILTER(htb_ggm[Kolomnaam bewerkt],htb_ggm[Tabelnaam bewerkt]=AB8,""))</f>
        <v>0</v>
      </c>
      <c r="AC9" cm="1">
        <f t="array" ref="AC9">_xlfn._xlws.SORT(_xlfn._xlws.FILTER(htb_ggm[Kolomnaam bewerkt],htb_ggm[Tabelnaam bewerkt]=AC8,""))</f>
        <v>0</v>
      </c>
      <c r="AD9" cm="1">
        <f t="array" ref="AD9">_xlfn._xlws.SORT(_xlfn._xlws.FILTER(htb_ggm[Kolomnaam bewerkt],htb_ggm[Tabelnaam bewerkt]=AD8,""))</f>
        <v>0</v>
      </c>
      <c r="AE9" cm="1">
        <f t="array" ref="AE9">_xlfn._xlws.SORT(_xlfn._xlws.FILTER(htb_ggm[Kolomnaam bewerkt],htb_ggm[Tabelnaam bewerkt]=AE8,""))</f>
        <v>0</v>
      </c>
      <c r="AF9" cm="1">
        <f t="array" ref="AF9">_xlfn._xlws.SORT(_xlfn._xlws.FILTER(htb_ggm[Kolomnaam bewerkt],htb_ggm[Tabelnaam bewerkt]=AF8,""))</f>
        <v>0</v>
      </c>
      <c r="AG9" cm="1">
        <f t="array" ref="AG9">_xlfn._xlws.SORT(_xlfn._xlws.FILTER(htb_ggm[Kolomnaam bewerkt],htb_ggm[Tabelnaam bewerkt]=AG8,""))</f>
        <v>0</v>
      </c>
      <c r="AH9" cm="1">
        <f t="array" ref="AH9">_xlfn._xlws.SORT(_xlfn._xlws.FILTER(htb_ggm[Kolomnaam bewerkt],htb_ggm[Tabelnaam bewerkt]=AH8,""))</f>
        <v>0</v>
      </c>
      <c r="AI9" cm="1">
        <f t="array" ref="AI9">_xlfn._xlws.SORT(_xlfn._xlws.FILTER(htb_ggm[Kolomnaam bewerkt],htb_ggm[Tabelnaam bewerkt]=AI8,""))</f>
        <v>0</v>
      </c>
      <c r="AJ9" cm="1">
        <f t="array" ref="AJ9">_xlfn._xlws.SORT(_xlfn._xlws.FILTER(htb_ggm[Kolomnaam bewerkt],htb_ggm[Tabelnaam bewerkt]=AJ8,""))</f>
        <v>0</v>
      </c>
      <c r="AK9" cm="1">
        <f t="array" ref="AK9">_xlfn._xlws.SORT(_xlfn._xlws.FILTER(htb_ggm[Kolomnaam bewerkt],htb_ggm[Tabelnaam bewerkt]=AK8,""))</f>
        <v>0</v>
      </c>
      <c r="AL9" cm="1">
        <f t="array" ref="AL9">_xlfn._xlws.SORT(_xlfn._xlws.FILTER(htb_ggm[Kolomnaam bewerkt],htb_ggm[Tabelnaam bewerkt]=AL8,""))</f>
        <v>0</v>
      </c>
      <c r="AM9" cm="1">
        <f t="array" ref="AM9">_xlfn._xlws.SORT(_xlfn._xlws.FILTER(htb_ggm[Kolomnaam bewerkt],htb_ggm[Tabelnaam bewerkt]=AM8,""))</f>
        <v>0</v>
      </c>
      <c r="AN9" cm="1">
        <f t="array" ref="AN9">_xlfn._xlws.SORT(_xlfn._xlws.FILTER(htb_ggm[Kolomnaam bewerkt],htb_ggm[Tabelnaam bewerkt]=AN8,""))</f>
        <v>0</v>
      </c>
      <c r="AO9" cm="1">
        <f t="array" ref="AO9">_xlfn._xlws.SORT(_xlfn._xlws.FILTER(htb_ggm[Kolomnaam bewerkt],htb_ggm[Tabelnaam bewerkt]=AO8,""))</f>
        <v>0</v>
      </c>
      <c r="AP9" cm="1">
        <f t="array" ref="AP9">_xlfn._xlws.SORT(_xlfn._xlws.FILTER(htb_ggm[Kolomnaam bewerkt],htb_ggm[Tabelnaam bewerkt]=AP8,""))</f>
        <v>0</v>
      </c>
      <c r="AQ9" cm="1">
        <f t="array" ref="AQ9">_xlfn._xlws.SORT(_xlfn._xlws.FILTER(htb_ggm[Kolomnaam bewerkt],htb_ggm[Tabelnaam bewerkt]=AQ8,""))</f>
        <v>0</v>
      </c>
      <c r="AR9" cm="1">
        <f t="array" ref="AR9">_xlfn._xlws.SORT(_xlfn._xlws.FILTER(htb_ggm[Kolomnaam bewerkt],htb_ggm[Tabelnaam bewerkt]=AR8,""))</f>
        <v>0</v>
      </c>
      <c r="AS9" cm="1">
        <f t="array" ref="AS9">_xlfn._xlws.SORT(_xlfn._xlws.FILTER(htb_ggm[Kolomnaam bewerkt],htb_ggm[Tabelnaam bewerkt]=AS8,""))</f>
        <v>0</v>
      </c>
      <c r="AT9" cm="1">
        <f t="array" ref="AT9">_xlfn._xlws.SORT(_xlfn._xlws.FILTER(htb_ggm[Kolomnaam bewerkt],htb_ggm[Tabelnaam bewerkt]=AT8,""))</f>
        <v>0</v>
      </c>
      <c r="AU9" cm="1">
        <f t="array" ref="AU9">_xlfn._xlws.SORT(_xlfn._xlws.FILTER(htb_ggm[Kolomnaam bewerkt],htb_ggm[Tabelnaam bewerkt]=AU8,""))</f>
        <v>0</v>
      </c>
      <c r="AV9" cm="1">
        <f t="array" ref="AV9">_xlfn._xlws.SORT(_xlfn._xlws.FILTER(htb_ggm[Kolomnaam bewerkt],htb_ggm[Tabelnaam bewerkt]=AV8,""))</f>
        <v>0</v>
      </c>
      <c r="AW9" cm="1">
        <f t="array" ref="AW9">_xlfn._xlws.SORT(_xlfn._xlws.FILTER(htb_ggm[Kolomnaam bewerkt],htb_ggm[Tabelnaam bewerkt]=AW8,""))</f>
        <v>0</v>
      </c>
      <c r="AX9" cm="1">
        <f t="array" ref="AX9">_xlfn._xlws.SORT(_xlfn._xlws.FILTER(htb_ggm[Kolomnaam bewerkt],htb_ggm[Tabelnaam bewerkt]=AX8,""))</f>
        <v>0</v>
      </c>
      <c r="AY9" cm="1">
        <f t="array" ref="AY9">_xlfn._xlws.SORT(_xlfn._xlws.FILTER(htb_ggm[Kolomnaam bewerkt],htb_ggm[Tabelnaam bewerkt]=AY8,""))</f>
        <v>0</v>
      </c>
      <c r="AZ9" cm="1">
        <f t="array" ref="AZ9">_xlfn._xlws.SORT(_xlfn._xlws.FILTER(htb_ggm[Kolomnaam bewerkt],htb_ggm[Tabelnaam bewerkt]=AZ8,""))</f>
        <v>0</v>
      </c>
      <c r="BA9" cm="1">
        <f t="array" ref="BA9">_xlfn._xlws.SORT(_xlfn._xlws.FILTER(htb_ggm[Kolomnaam bewerkt],htb_ggm[Tabelnaam bewerkt]=BA8,""))</f>
        <v>0</v>
      </c>
      <c r="BB9" cm="1">
        <f t="array" ref="BB9">_xlfn._xlws.SORT(_xlfn._xlws.FILTER(htb_ggm[Kolomnaam bewerkt],htb_ggm[Tabelnaam bewerkt]=BB8,""))</f>
        <v>0</v>
      </c>
      <c r="BC9" cm="1">
        <f t="array" ref="BC9">_xlfn._xlws.SORT(_xlfn._xlws.FILTER(htb_ggm[Kolomnaam bewerkt],htb_ggm[Tabelnaam bewerkt]=BC8,""))</f>
        <v>0</v>
      </c>
      <c r="BD9" cm="1">
        <f t="array" ref="BD9">_xlfn._xlws.SORT(_xlfn._xlws.FILTER(htb_ggm[Kolomnaam bewerkt],htb_ggm[Tabelnaam bewerkt]=BD8,""))</f>
        <v>0</v>
      </c>
      <c r="BE9" cm="1">
        <f t="array" ref="BE9">_xlfn._xlws.SORT(_xlfn._xlws.FILTER(htb_ggm[Kolomnaam bewerkt],htb_ggm[Tabelnaam bewerkt]=BE8,""))</f>
        <v>0</v>
      </c>
      <c r="BF9" cm="1">
        <f t="array" ref="BF9">_xlfn._xlws.SORT(_xlfn._xlws.FILTER(htb_ggm[Kolomnaam bewerkt],htb_ggm[Tabelnaam bewerkt]=BF8,""))</f>
        <v>0</v>
      </c>
      <c r="BG9" cm="1">
        <f t="array" ref="BG9">_xlfn._xlws.SORT(_xlfn._xlws.FILTER(htb_ggm[Kolomnaam bewerkt],htb_ggm[Tabelnaam bewerkt]=BG8,""))</f>
        <v>0</v>
      </c>
      <c r="BH9" cm="1">
        <f t="array" ref="BH9">_xlfn._xlws.SORT(_xlfn._xlws.FILTER(htb_ggm[Kolomnaam bewerkt],htb_ggm[Tabelnaam bewerkt]=BH8,""))</f>
        <v>0</v>
      </c>
      <c r="BI9" cm="1">
        <f t="array" ref="BI9">_xlfn._xlws.SORT(_xlfn._xlws.FILTER(htb_ggm[Kolomnaam bewerkt],htb_ggm[Tabelnaam bewerkt]=BI8,""))</f>
        <v>0</v>
      </c>
      <c r="BJ9" cm="1">
        <f t="array" ref="BJ9">_xlfn._xlws.SORT(_xlfn._xlws.FILTER(htb_ggm[Kolomnaam bewerkt],htb_ggm[Tabelnaam bewerkt]=BJ8,""))</f>
        <v>0</v>
      </c>
      <c r="BK9" cm="1">
        <f t="array" ref="BK9">_xlfn._xlws.SORT(_xlfn._xlws.FILTER(htb_ggm[Kolomnaam bewerkt],htb_ggm[Tabelnaam bewerkt]=BK8,""))</f>
        <v>0</v>
      </c>
      <c r="BL9" cm="1">
        <f t="array" ref="BL9">_xlfn._xlws.SORT(_xlfn._xlws.FILTER(htb_ggm[Kolomnaam bewerkt],htb_ggm[Tabelnaam bewerkt]=BL8,""))</f>
        <v>0</v>
      </c>
      <c r="BM9" cm="1">
        <f t="array" ref="BM9">_xlfn._xlws.SORT(_xlfn._xlws.FILTER(htb_ggm[Kolomnaam bewerkt],htb_ggm[Tabelnaam bewerkt]=BM8,""))</f>
        <v>0</v>
      </c>
      <c r="BN9" cm="1">
        <f t="array" ref="BN9">_xlfn._xlws.SORT(_xlfn._xlws.FILTER(htb_ggm[Kolomnaam bewerkt],htb_ggm[Tabelnaam bewerkt]=BN8,""))</f>
        <v>0</v>
      </c>
      <c r="BO9" cm="1">
        <f t="array" ref="BO9">_xlfn._xlws.SORT(_xlfn._xlws.FILTER(htb_ggm[Kolomnaam bewerkt],htb_ggm[Tabelnaam bewerkt]=BO8,""))</f>
        <v>0</v>
      </c>
      <c r="BP9" cm="1">
        <f t="array" ref="BP9">_xlfn._xlws.SORT(_xlfn._xlws.FILTER(htb_ggm[Kolomnaam bewerkt],htb_ggm[Tabelnaam bewerkt]=BP8,""))</f>
        <v>0</v>
      </c>
      <c r="BQ9" cm="1">
        <f t="array" ref="BQ9">_xlfn._xlws.SORT(_xlfn._xlws.FILTER(htb_ggm[Kolomnaam bewerkt],htb_ggm[Tabelnaam bewerkt]=BQ8,""))</f>
        <v>0</v>
      </c>
      <c r="BR9" cm="1">
        <f t="array" ref="BR9">_xlfn._xlws.SORT(_xlfn._xlws.FILTER(htb_ggm[Kolomnaam bewerkt],htb_ggm[Tabelnaam bewerkt]=BR8,""))</f>
        <v>0</v>
      </c>
      <c r="BS9" cm="1">
        <f t="array" ref="BS9">_xlfn._xlws.SORT(_xlfn._xlws.FILTER(htb_ggm[Kolomnaam bewerkt],htb_ggm[Tabelnaam bewerkt]=BS8,""))</f>
        <v>0</v>
      </c>
      <c r="BT9" cm="1">
        <f t="array" ref="BT9">_xlfn._xlws.SORT(_xlfn._xlws.FILTER(htb_ggm[Kolomnaam bewerkt],htb_ggm[Tabelnaam bewerkt]=BT8,""))</f>
        <v>0</v>
      </c>
      <c r="BU9" cm="1">
        <f t="array" ref="BU9">_xlfn._xlws.SORT(_xlfn._xlws.FILTER(htb_ggm[Kolomnaam bewerkt],htb_ggm[Tabelnaam bewerkt]=BU8,""))</f>
        <v>0</v>
      </c>
      <c r="BV9" cm="1">
        <f t="array" ref="BV9">_xlfn._xlws.SORT(_xlfn._xlws.FILTER(htb_ggm[Kolomnaam bewerkt],htb_ggm[Tabelnaam bewerkt]=BV8,""))</f>
        <v>0</v>
      </c>
      <c r="BW9" cm="1">
        <f t="array" ref="BW9">_xlfn._xlws.SORT(_xlfn._xlws.FILTER(htb_ggm[Kolomnaam bewerkt],htb_ggm[Tabelnaam bewerkt]=BW8,""))</f>
        <v>0</v>
      </c>
      <c r="BX9" cm="1">
        <f t="array" ref="BX9">_xlfn._xlws.SORT(_xlfn._xlws.FILTER(htb_ggm[Kolomnaam bewerkt],htb_ggm[Tabelnaam bewerkt]=BX8,""))</f>
        <v>0</v>
      </c>
      <c r="BY9" cm="1">
        <f t="array" ref="BY9">_xlfn._xlws.SORT(_xlfn._xlws.FILTER(htb_ggm[Kolomnaam bewerkt],htb_ggm[Tabelnaam bewerkt]=BY8,""))</f>
        <v>0</v>
      </c>
      <c r="BZ9" cm="1">
        <f t="array" ref="BZ9">_xlfn._xlws.SORT(_xlfn._xlws.FILTER(htb_ggm[Kolomnaam bewerkt],htb_ggm[Tabelnaam bewerkt]=BZ8,""))</f>
        <v>0</v>
      </c>
      <c r="CA9" cm="1">
        <f t="array" ref="CA9">_xlfn._xlws.SORT(_xlfn._xlws.FILTER(htb_ggm[Kolomnaam bewerkt],htb_ggm[Tabelnaam bewerkt]=CA8,""))</f>
        <v>0</v>
      </c>
      <c r="CB9" cm="1">
        <f t="array" ref="CB9">_xlfn._xlws.SORT(_xlfn._xlws.FILTER(htb_ggm[Kolomnaam bewerkt],htb_ggm[Tabelnaam bewerkt]=CB8,""))</f>
        <v>0</v>
      </c>
      <c r="CC9" cm="1">
        <f t="array" ref="CC9">_xlfn._xlws.SORT(_xlfn._xlws.FILTER(htb_ggm[Kolomnaam bewerkt],htb_ggm[Tabelnaam bewerkt]=CC8,""))</f>
        <v>0</v>
      </c>
      <c r="CD9" cm="1">
        <f t="array" ref="CD9">_xlfn._xlws.SORT(_xlfn._xlws.FILTER(htb_ggm[Kolomnaam bewerkt],htb_ggm[Tabelnaam bewerkt]=CD8,""))</f>
        <v>0</v>
      </c>
      <c r="CE9" cm="1">
        <f t="array" ref="CE9">_xlfn._xlws.SORT(_xlfn._xlws.FILTER(htb_ggm[Kolomnaam bewerkt],htb_ggm[Tabelnaam bewerkt]=CE8,""))</f>
        <v>0</v>
      </c>
      <c r="CF9" cm="1">
        <f t="array" ref="CF9">_xlfn._xlws.SORT(_xlfn._xlws.FILTER(htb_ggm[Kolomnaam bewerkt],htb_ggm[Tabelnaam bewerkt]=CF8,""))</f>
        <v>0</v>
      </c>
      <c r="CG9" cm="1">
        <f t="array" ref="CG9">_xlfn._xlws.SORT(_xlfn._xlws.FILTER(htb_ggm[Kolomnaam bewerkt],htb_ggm[Tabelnaam bewerkt]=CG8,""))</f>
        <v>0</v>
      </c>
      <c r="CH9" cm="1">
        <f t="array" ref="CH9">_xlfn._xlws.SORT(_xlfn._xlws.FILTER(htb_ggm[Kolomnaam bewerkt],htb_ggm[Tabelnaam bewerkt]=CH8,""))</f>
        <v>0</v>
      </c>
      <c r="CI9" cm="1">
        <f t="array" ref="CI9">_xlfn._xlws.SORT(_xlfn._xlws.FILTER(htb_ggm[Kolomnaam bewerkt],htb_ggm[Tabelnaam bewerkt]=CI8,""))</f>
        <v>0</v>
      </c>
      <c r="CJ9" cm="1">
        <f t="array" ref="CJ9">_xlfn._xlws.SORT(_xlfn._xlws.FILTER(htb_ggm[Kolomnaam bewerkt],htb_ggm[Tabelnaam bewerkt]=CJ8,""))</f>
        <v>0</v>
      </c>
      <c r="CK9" cm="1">
        <f t="array" ref="CK9">_xlfn._xlws.SORT(_xlfn._xlws.FILTER(htb_ggm[Kolomnaam bewerkt],htb_ggm[Tabelnaam bewerkt]=CK8,""))</f>
        <v>0</v>
      </c>
      <c r="CL9" cm="1">
        <f t="array" ref="CL9">_xlfn._xlws.SORT(_xlfn._xlws.FILTER(htb_ggm[Kolomnaam bewerkt],htb_ggm[Tabelnaam bewerkt]=CL8,""))</f>
        <v>0</v>
      </c>
      <c r="CM9" cm="1">
        <f t="array" ref="CM9">_xlfn._xlws.SORT(_xlfn._xlws.FILTER(htb_ggm[Kolomnaam bewerkt],htb_ggm[Tabelnaam bewerkt]=CM8,""))</f>
        <v>0</v>
      </c>
      <c r="CN9" cm="1">
        <f t="array" ref="CN9">_xlfn._xlws.SORT(_xlfn._xlws.FILTER(htb_ggm[Kolomnaam bewerkt],htb_ggm[Tabelnaam bewerkt]=CN8,""))</f>
        <v>0</v>
      </c>
      <c r="CO9" cm="1">
        <f t="array" ref="CO9">_xlfn._xlws.SORT(_xlfn._xlws.FILTER(htb_ggm[Kolomnaam bewerkt],htb_ggm[Tabelnaam bewerkt]=CO8,""))</f>
        <v>0</v>
      </c>
      <c r="CP9" cm="1">
        <f t="array" ref="CP9">_xlfn._xlws.SORT(_xlfn._xlws.FILTER(htb_ggm[Kolomnaam bewerkt],htb_ggm[Tabelnaam bewerkt]=CP8,""))</f>
        <v>0</v>
      </c>
      <c r="CQ9" cm="1">
        <f t="array" ref="CQ9">_xlfn._xlws.SORT(_xlfn._xlws.FILTER(htb_ggm[Kolomnaam bewerkt],htb_ggm[Tabelnaam bewerkt]=CQ8,""))</f>
        <v>0</v>
      </c>
      <c r="CR9" cm="1">
        <f t="array" ref="CR9">_xlfn._xlws.SORT(_xlfn._xlws.FILTER(htb_ggm[Kolomnaam bewerkt],htb_ggm[Tabelnaam bewerkt]=CR8,""))</f>
        <v>0</v>
      </c>
      <c r="CS9" cm="1">
        <f t="array" ref="CS9">_xlfn._xlws.SORT(_xlfn._xlws.FILTER(htb_ggm[Kolomnaam bewerkt],htb_ggm[Tabelnaam bewerkt]=CS8,""))</f>
        <v>0</v>
      </c>
      <c r="CT9" cm="1">
        <f t="array" ref="CT9">_xlfn._xlws.SORT(_xlfn._xlws.FILTER(htb_ggm[Kolomnaam bewerkt],htb_ggm[Tabelnaam bewerkt]=CT8,""))</f>
        <v>0</v>
      </c>
      <c r="CU9" cm="1">
        <f t="array" ref="CU9">_xlfn._xlws.SORT(_xlfn._xlws.FILTER(htb_ggm[Kolomnaam bewerkt],htb_ggm[Tabelnaam bewerkt]=CU8,""))</f>
        <v>0</v>
      </c>
      <c r="CV9" cm="1">
        <f t="array" ref="CV9">_xlfn._xlws.SORT(_xlfn._xlws.FILTER(htb_ggm[Kolomnaam bewerkt],htb_ggm[Tabelnaam bewerkt]=CV8,""))</f>
        <v>0</v>
      </c>
      <c r="CW9" cm="1">
        <f t="array" ref="CW9">_xlfn._xlws.SORT(_xlfn._xlws.FILTER(htb_ggm[Kolomnaam bewerkt],htb_ggm[Tabelnaam bewerkt]=CW8,""))</f>
        <v>0</v>
      </c>
      <c r="CX9" cm="1">
        <f t="array" ref="CX9">_xlfn._xlws.SORT(_xlfn._xlws.FILTER(htb_ggm[Kolomnaam bewerkt],htb_ggm[Tabelnaam bewerkt]=CX8,""))</f>
        <v>0</v>
      </c>
      <c r="CY9" cm="1">
        <f t="array" ref="CY9">_xlfn._xlws.SORT(_xlfn._xlws.FILTER(htb_ggm[Kolomnaam bewerkt],htb_ggm[Tabelnaam bewerkt]=CY8,""))</f>
        <v>0</v>
      </c>
      <c r="CZ9" cm="1">
        <f t="array" ref="CZ9">_xlfn._xlws.SORT(_xlfn._xlws.FILTER(htb_ggm[Kolomnaam bewerkt],htb_ggm[Tabelnaam bewerkt]=CZ8,""))</f>
        <v>0</v>
      </c>
      <c r="DA9" cm="1">
        <f t="array" ref="DA9">_xlfn._xlws.SORT(_xlfn._xlws.FILTER(htb_ggm[Kolomnaam bewerkt],htb_ggm[Tabelnaam bewerkt]=DA8,""))</f>
        <v>0</v>
      </c>
      <c r="DB9" cm="1">
        <f t="array" ref="DB9">_xlfn._xlws.SORT(_xlfn._xlws.FILTER(htb_ggm[Kolomnaam bewerkt],htb_ggm[Tabelnaam bewerkt]=DB8,""))</f>
        <v>0</v>
      </c>
      <c r="DC9" cm="1">
        <f t="array" ref="DC9">_xlfn._xlws.SORT(_xlfn._xlws.FILTER(htb_ggm[Kolomnaam bewerkt],htb_ggm[Tabelnaam bewerkt]=DC8,""))</f>
        <v>0</v>
      </c>
      <c r="DD9" cm="1">
        <f t="array" ref="DD9">_xlfn._xlws.SORT(_xlfn._xlws.FILTER(htb_ggm[Kolomnaam bewerkt],htb_ggm[Tabelnaam bewerkt]=DD8,""))</f>
        <v>0</v>
      </c>
      <c r="DE9" cm="1">
        <f t="array" ref="DE9">_xlfn._xlws.SORT(_xlfn._xlws.FILTER(htb_ggm[Kolomnaam bewerkt],htb_ggm[Tabelnaam bewerkt]=DE8,""))</f>
        <v>0</v>
      </c>
      <c r="DF9" cm="1">
        <f t="array" ref="DF9">_xlfn._xlws.SORT(_xlfn._xlws.FILTER(htb_ggm[Kolomnaam bewerkt],htb_ggm[Tabelnaam bewerkt]=DF8,""))</f>
        <v>0</v>
      </c>
      <c r="DG9" cm="1">
        <f t="array" ref="DG9">_xlfn._xlws.SORT(_xlfn._xlws.FILTER(htb_ggm[Kolomnaam bewerkt],htb_ggm[Tabelnaam bewerkt]=DG8,""))</f>
        <v>0</v>
      </c>
      <c r="DH9" cm="1">
        <f t="array" ref="DH9">_xlfn._xlws.SORT(_xlfn._xlws.FILTER(htb_ggm[Kolomnaam bewerkt],htb_ggm[Tabelnaam bewerkt]=DH8,""))</f>
        <v>0</v>
      </c>
      <c r="DI9" cm="1">
        <f t="array" ref="DI9">_xlfn._xlws.SORT(_xlfn._xlws.FILTER(htb_ggm[Kolomnaam bewerkt],htb_ggm[Tabelnaam bewerkt]=DI8,""))</f>
        <v>0</v>
      </c>
      <c r="DJ9" cm="1">
        <f t="array" ref="DJ9">_xlfn._xlws.SORT(_xlfn._xlws.FILTER(htb_ggm[Kolomnaam bewerkt],htb_ggm[Tabelnaam bewerkt]=DJ8,""))</f>
        <v>0</v>
      </c>
      <c r="DK9" cm="1">
        <f t="array" ref="DK9">_xlfn._xlws.SORT(_xlfn._xlws.FILTER(htb_ggm[Kolomnaam bewerkt],htb_ggm[Tabelnaam bewerkt]=DK8,""))</f>
        <v>0</v>
      </c>
      <c r="DL9" cm="1">
        <f t="array" ref="DL9">_xlfn._xlws.SORT(_xlfn._xlws.FILTER(htb_ggm[Kolomnaam bewerkt],htb_ggm[Tabelnaam bewerkt]=DL8,""))</f>
        <v>0</v>
      </c>
      <c r="DM9" cm="1">
        <f t="array" ref="DM9">_xlfn._xlws.SORT(_xlfn._xlws.FILTER(htb_ggm[Kolomnaam bewerkt],htb_ggm[Tabelnaam bewerkt]=DM8,""))</f>
        <v>0</v>
      </c>
      <c r="DN9" cm="1">
        <f t="array" ref="DN9">_xlfn._xlws.SORT(_xlfn._xlws.FILTER(htb_ggm[Kolomnaam bewerkt],htb_ggm[Tabelnaam bewerkt]=DN8,""))</f>
        <v>0</v>
      </c>
      <c r="DO9" cm="1">
        <f t="array" ref="DO9">_xlfn._xlws.SORT(_xlfn._xlws.FILTER(htb_ggm[Kolomnaam bewerkt],htb_ggm[Tabelnaam bewerkt]=DO8,""))</f>
        <v>0</v>
      </c>
      <c r="DP9" cm="1">
        <f t="array" ref="DP9">_xlfn._xlws.SORT(_xlfn._xlws.FILTER(htb_ggm[Kolomnaam bewerkt],htb_ggm[Tabelnaam bewerkt]=DP8,""))</f>
        <v>0</v>
      </c>
      <c r="DQ9" cm="1">
        <f t="array" ref="DQ9">_xlfn._xlws.SORT(_xlfn._xlws.FILTER(htb_ggm[Kolomnaam bewerkt],htb_ggm[Tabelnaam bewerkt]=DQ8,""))</f>
        <v>0</v>
      </c>
      <c r="DR9" cm="1">
        <f t="array" ref="DR9">_xlfn._xlws.SORT(_xlfn._xlws.FILTER(htb_ggm[Kolomnaam bewerkt],htb_ggm[Tabelnaam bewerkt]=DR8,""))</f>
        <v>0</v>
      </c>
      <c r="DS9" cm="1">
        <f t="array" ref="DS9">_xlfn._xlws.SORT(_xlfn._xlws.FILTER(htb_ggm[Kolomnaam bewerkt],htb_ggm[Tabelnaam bewerkt]=DS8,""))</f>
        <v>0</v>
      </c>
      <c r="DT9" cm="1">
        <f t="array" ref="DT9">_xlfn._xlws.SORT(_xlfn._xlws.FILTER(htb_ggm[Kolomnaam bewerkt],htb_ggm[Tabelnaam bewerkt]=DT8,""))</f>
        <v>0</v>
      </c>
      <c r="DU9" cm="1">
        <f t="array" ref="DU9">_xlfn._xlws.SORT(_xlfn._xlws.FILTER(htb_ggm[Kolomnaam bewerkt],htb_ggm[Tabelnaam bewerkt]=DU8,""))</f>
        <v>0</v>
      </c>
      <c r="DV9" cm="1">
        <f t="array" ref="DV9">_xlfn._xlws.SORT(_xlfn._xlws.FILTER(htb_ggm[Kolomnaam bewerkt],htb_ggm[Tabelnaam bewerkt]=DV8,""))</f>
        <v>0</v>
      </c>
      <c r="DW9" cm="1">
        <f t="array" ref="DW9">_xlfn._xlws.SORT(_xlfn._xlws.FILTER(htb_ggm[Kolomnaam bewerkt],htb_ggm[Tabelnaam bewerkt]=DW8,""))</f>
        <v>0</v>
      </c>
      <c r="DX9" cm="1">
        <f t="array" ref="DX9">_xlfn._xlws.SORT(_xlfn._xlws.FILTER(htb_ggm[Kolomnaam bewerkt],htb_ggm[Tabelnaam bewerkt]=DX8,""))</f>
        <v>0</v>
      </c>
      <c r="DY9" cm="1">
        <f t="array" ref="DY9">_xlfn._xlws.SORT(_xlfn._xlws.FILTER(htb_ggm[Kolomnaam bewerkt],htb_ggm[Tabelnaam bewerkt]=DY8,""))</f>
        <v>0</v>
      </c>
      <c r="DZ9" cm="1">
        <f t="array" ref="DZ9">_xlfn._xlws.SORT(_xlfn._xlws.FILTER(htb_ggm[Kolomnaam bewerkt],htb_ggm[Tabelnaam bewerkt]=DZ8,""))</f>
        <v>0</v>
      </c>
      <c r="EA9" cm="1">
        <f t="array" ref="EA9">_xlfn._xlws.SORT(_xlfn._xlws.FILTER(htb_ggm[Kolomnaam bewerkt],htb_ggm[Tabelnaam bewerkt]=EA8,""))</f>
        <v>0</v>
      </c>
      <c r="EB9" cm="1">
        <f t="array" ref="EB9">_xlfn._xlws.SORT(_xlfn._xlws.FILTER(htb_ggm[Kolomnaam bewerkt],htb_ggm[Tabelnaam bewerkt]=EB8,""))</f>
        <v>0</v>
      </c>
      <c r="EC9" cm="1">
        <f t="array" ref="EC9">_xlfn._xlws.SORT(_xlfn._xlws.FILTER(htb_ggm[Kolomnaam bewerkt],htb_ggm[Tabelnaam bewerkt]=EC8,""))</f>
        <v>0</v>
      </c>
      <c r="ED9" cm="1">
        <f t="array" ref="ED9">_xlfn._xlws.SORT(_xlfn._xlws.FILTER(htb_ggm[Kolomnaam bewerkt],htb_ggm[Tabelnaam bewerkt]=ED8,""))</f>
        <v>0</v>
      </c>
      <c r="EE9" cm="1">
        <f t="array" ref="EE9">_xlfn._xlws.SORT(_xlfn._xlws.FILTER(htb_ggm[Kolomnaam bewerkt],htb_ggm[Tabelnaam bewerkt]=EE8,""))</f>
        <v>0</v>
      </c>
      <c r="EF9" cm="1">
        <f t="array" ref="EF9">_xlfn._xlws.SORT(_xlfn._xlws.FILTER(htb_ggm[Kolomnaam bewerkt],htb_ggm[Tabelnaam bewerkt]=EF8,""))</f>
        <v>0</v>
      </c>
      <c r="EG9" cm="1">
        <f t="array" ref="EG9">_xlfn._xlws.SORT(_xlfn._xlws.FILTER(htb_ggm[Kolomnaam bewerkt],htb_ggm[Tabelnaam bewerkt]=EG8,""))</f>
        <v>0</v>
      </c>
      <c r="EH9" cm="1">
        <f t="array" ref="EH9">_xlfn._xlws.SORT(_xlfn._xlws.FILTER(htb_ggm[Kolomnaam bewerkt],htb_ggm[Tabelnaam bewerkt]=EH8,""))</f>
        <v>0</v>
      </c>
      <c r="EI9" cm="1">
        <f t="array" ref="EI9">_xlfn._xlws.SORT(_xlfn._xlws.FILTER(htb_ggm[Kolomnaam bewerkt],htb_ggm[Tabelnaam bewerkt]=EI8,""))</f>
        <v>0</v>
      </c>
      <c r="EJ9" cm="1">
        <f t="array" ref="EJ9">_xlfn._xlws.SORT(_xlfn._xlws.FILTER(htb_ggm[Kolomnaam bewerkt],htb_ggm[Tabelnaam bewerkt]=EJ8,""))</f>
        <v>0</v>
      </c>
      <c r="EK9" cm="1">
        <f t="array" ref="EK9">_xlfn._xlws.SORT(_xlfn._xlws.FILTER(htb_ggm[Kolomnaam bewerkt],htb_ggm[Tabelnaam bewerkt]=EK8,""))</f>
        <v>0</v>
      </c>
      <c r="EL9" cm="1">
        <f t="array" ref="EL9">_xlfn._xlws.SORT(_xlfn._xlws.FILTER(htb_ggm[Kolomnaam bewerkt],htb_ggm[Tabelnaam bewerkt]=EL8,""))</f>
        <v>0</v>
      </c>
      <c r="EM9" cm="1">
        <f t="array" ref="EM9">_xlfn._xlws.SORT(_xlfn._xlws.FILTER(htb_ggm[Kolomnaam bewerkt],htb_ggm[Tabelnaam bewerkt]=EM8,""))</f>
        <v>0</v>
      </c>
      <c r="EN9" cm="1">
        <f t="array" ref="EN9">_xlfn._xlws.SORT(_xlfn._xlws.FILTER(htb_ggm[Kolomnaam bewerkt],htb_ggm[Tabelnaam bewerkt]=EN8,""))</f>
        <v>0</v>
      </c>
      <c r="EO9" cm="1">
        <f t="array" ref="EO9">_xlfn._xlws.SORT(_xlfn._xlws.FILTER(htb_ggm[Kolomnaam bewerkt],htb_ggm[Tabelnaam bewerkt]=EO8,""))</f>
        <v>0</v>
      </c>
      <c r="EP9" cm="1">
        <f t="array" ref="EP9">_xlfn._xlws.SORT(_xlfn._xlws.FILTER(htb_ggm[Kolomnaam bewerkt],htb_ggm[Tabelnaam bewerkt]=EP8,""))</f>
        <v>0</v>
      </c>
      <c r="EQ9" cm="1">
        <f t="array" ref="EQ9">_xlfn._xlws.SORT(_xlfn._xlws.FILTER(htb_ggm[Kolomnaam bewerkt],htb_ggm[Tabelnaam bewerkt]=EQ8,""))</f>
        <v>0</v>
      </c>
      <c r="ER9" cm="1">
        <f t="array" ref="ER9">_xlfn._xlws.SORT(_xlfn._xlws.FILTER(htb_ggm[Kolomnaam bewerkt],htb_ggm[Tabelnaam bewerkt]=ER8,""))</f>
        <v>0</v>
      </c>
      <c r="ES9" cm="1">
        <f t="array" ref="ES9">_xlfn._xlws.SORT(_xlfn._xlws.FILTER(htb_ggm[Kolomnaam bewerkt],htb_ggm[Tabelnaam bewerkt]=ES8,""))</f>
        <v>0</v>
      </c>
      <c r="ET9" cm="1">
        <f t="array" ref="ET9">_xlfn._xlws.SORT(_xlfn._xlws.FILTER(htb_ggm[Kolomnaam bewerkt],htb_ggm[Tabelnaam bewerkt]=ET8,""))</f>
        <v>0</v>
      </c>
      <c r="EU9" cm="1">
        <f t="array" ref="EU9">_xlfn._xlws.SORT(_xlfn._xlws.FILTER(htb_ggm[Kolomnaam bewerkt],htb_ggm[Tabelnaam bewerkt]=EU8,""))</f>
        <v>0</v>
      </c>
      <c r="EV9" cm="1">
        <f t="array" ref="EV9">_xlfn._xlws.SORT(_xlfn._xlws.FILTER(htb_ggm[Kolomnaam bewerkt],htb_ggm[Tabelnaam bewerkt]=EV8,""))</f>
        <v>0</v>
      </c>
      <c r="EW9" cm="1">
        <f t="array" ref="EW9">_xlfn._xlws.SORT(_xlfn._xlws.FILTER(htb_ggm[Kolomnaam bewerkt],htb_ggm[Tabelnaam bewerkt]=EW8,""))</f>
        <v>0</v>
      </c>
      <c r="EX9" cm="1">
        <f t="array" ref="EX9">_xlfn._xlws.SORT(_xlfn._xlws.FILTER(htb_ggm[Kolomnaam bewerkt],htb_ggm[Tabelnaam bewerkt]=EX8,""))</f>
        <v>0</v>
      </c>
      <c r="EY9" cm="1">
        <f t="array" ref="EY9">_xlfn._xlws.SORT(_xlfn._xlws.FILTER(htb_ggm[Kolomnaam bewerkt],htb_ggm[Tabelnaam bewerkt]=EY8,""))</f>
        <v>0</v>
      </c>
      <c r="EZ9" cm="1">
        <f t="array" ref="EZ9">_xlfn._xlws.SORT(_xlfn._xlws.FILTER(htb_ggm[Kolomnaam bewerkt],htb_ggm[Tabelnaam bewerkt]=EZ8,""))</f>
        <v>0</v>
      </c>
      <c r="FA9" cm="1">
        <f t="array" ref="FA9">_xlfn._xlws.SORT(_xlfn._xlws.FILTER(htb_ggm[Kolomnaam bewerkt],htb_ggm[Tabelnaam bewerkt]=FA8,""))</f>
        <v>0</v>
      </c>
      <c r="FB9" cm="1">
        <f t="array" ref="FB9">_xlfn._xlws.SORT(_xlfn._xlws.FILTER(htb_ggm[Kolomnaam bewerkt],htb_ggm[Tabelnaam bewerkt]=FB8,""))</f>
        <v>0</v>
      </c>
      <c r="FC9" cm="1">
        <f t="array" ref="FC9">_xlfn._xlws.SORT(_xlfn._xlws.FILTER(htb_ggm[Kolomnaam bewerkt],htb_ggm[Tabelnaam bewerkt]=FC8,""))</f>
        <v>0</v>
      </c>
      <c r="FD9" cm="1">
        <f t="array" ref="FD9">_xlfn._xlws.SORT(_xlfn._xlws.FILTER(htb_ggm[Kolomnaam bewerkt],htb_ggm[Tabelnaam bewerkt]=FD8,""))</f>
        <v>0</v>
      </c>
      <c r="FE9" cm="1">
        <f t="array" ref="FE9">_xlfn._xlws.SORT(_xlfn._xlws.FILTER(htb_ggm[Kolomnaam bewerkt],htb_ggm[Tabelnaam bewerkt]=FE8,""))</f>
        <v>0</v>
      </c>
      <c r="FF9" cm="1">
        <f t="array" ref="FF9">_xlfn._xlws.SORT(_xlfn._xlws.FILTER(htb_ggm[Kolomnaam bewerkt],htb_ggm[Tabelnaam bewerkt]=FF8,""))</f>
        <v>0</v>
      </c>
      <c r="FG9" cm="1">
        <f t="array" ref="FG9">_xlfn._xlws.SORT(_xlfn._xlws.FILTER(htb_ggm[Kolomnaam bewerkt],htb_ggm[Tabelnaam bewerkt]=FG8,""))</f>
        <v>0</v>
      </c>
      <c r="FH9" cm="1">
        <f t="array" ref="FH9">_xlfn._xlws.SORT(_xlfn._xlws.FILTER(htb_ggm[Kolomnaam bewerkt],htb_ggm[Tabelnaam bewerkt]=FH8,""))</f>
        <v>0</v>
      </c>
      <c r="FI9" cm="1">
        <f t="array" ref="FI9">_xlfn._xlws.SORT(_xlfn._xlws.FILTER(htb_ggm[Kolomnaam bewerkt],htb_ggm[Tabelnaam bewerkt]=FI8,""))</f>
        <v>0</v>
      </c>
      <c r="FJ9" cm="1">
        <f t="array" ref="FJ9">_xlfn._xlws.SORT(_xlfn._xlws.FILTER(htb_ggm[Kolomnaam bewerkt],htb_ggm[Tabelnaam bewerkt]=FJ8,""))</f>
        <v>0</v>
      </c>
      <c r="FK9" cm="1">
        <f t="array" ref="FK9">_xlfn._xlws.SORT(_xlfn._xlws.FILTER(htb_ggm[Kolomnaam bewerkt],htb_ggm[Tabelnaam bewerkt]=FK8,""))</f>
        <v>0</v>
      </c>
      <c r="FL9" cm="1">
        <f t="array" ref="FL9">_xlfn._xlws.SORT(_xlfn._xlws.FILTER(htb_ggm[Kolomnaam bewerkt],htb_ggm[Tabelnaam bewerkt]=FL8,""))</f>
        <v>0</v>
      </c>
      <c r="FM9" cm="1">
        <f t="array" ref="FM9">_xlfn._xlws.SORT(_xlfn._xlws.FILTER(htb_ggm[Kolomnaam bewerkt],htb_ggm[Tabelnaam bewerkt]=FM8,""))</f>
        <v>0</v>
      </c>
      <c r="FN9" cm="1">
        <f t="array" ref="FN9">_xlfn._xlws.SORT(_xlfn._xlws.FILTER(htb_ggm[Kolomnaam bewerkt],htb_ggm[Tabelnaam bewerkt]=FN8,""))</f>
        <v>0</v>
      </c>
      <c r="FO9" cm="1">
        <f t="array" ref="FO9">_xlfn._xlws.SORT(_xlfn._xlws.FILTER(htb_ggm[Kolomnaam bewerkt],htb_ggm[Tabelnaam bewerkt]=FO8,""))</f>
        <v>0</v>
      </c>
      <c r="FP9" cm="1">
        <f t="array" ref="FP9">_xlfn._xlws.SORT(_xlfn._xlws.FILTER(htb_ggm[Kolomnaam bewerkt],htb_ggm[Tabelnaam bewerkt]=FP8,""))</f>
        <v>0</v>
      </c>
      <c r="FQ9" cm="1">
        <f t="array" ref="FQ9">_xlfn._xlws.SORT(_xlfn._xlws.FILTER(htb_ggm[Kolomnaam bewerkt],htb_ggm[Tabelnaam bewerkt]=FQ8,""))</f>
        <v>0</v>
      </c>
      <c r="FR9" cm="1">
        <f t="array" ref="FR9">_xlfn._xlws.SORT(_xlfn._xlws.FILTER(htb_ggm[Kolomnaam bewerkt],htb_ggm[Tabelnaam bewerkt]=FR8,""))</f>
        <v>0</v>
      </c>
      <c r="FS9" cm="1">
        <f t="array" ref="FS9">_xlfn._xlws.SORT(_xlfn._xlws.FILTER(htb_ggm[Kolomnaam bewerkt],htb_ggm[Tabelnaam bewerkt]=FS8,""))</f>
        <v>0</v>
      </c>
      <c r="FT9" cm="1">
        <f t="array" ref="FT9">_xlfn._xlws.SORT(_xlfn._xlws.FILTER(htb_ggm[Kolomnaam bewerkt],htb_ggm[Tabelnaam bewerkt]=FT8,""))</f>
        <v>0</v>
      </c>
      <c r="FU9" cm="1">
        <f t="array" ref="FU9">_xlfn._xlws.SORT(_xlfn._xlws.FILTER(htb_ggm[Kolomnaam bewerkt],htb_ggm[Tabelnaam bewerkt]=FU8,""))</f>
        <v>0</v>
      </c>
      <c r="FV9" cm="1">
        <f t="array" ref="FV9">_xlfn._xlws.SORT(_xlfn._xlws.FILTER(htb_ggm[Kolomnaam bewerkt],htb_ggm[Tabelnaam bewerkt]=FV8,""))</f>
        <v>0</v>
      </c>
      <c r="FW9" cm="1">
        <f t="array" ref="FW9">_xlfn._xlws.SORT(_xlfn._xlws.FILTER(htb_ggm[Kolomnaam bewerkt],htb_ggm[Tabelnaam bewerkt]=FW8,""))</f>
        <v>0</v>
      </c>
      <c r="FX9" cm="1">
        <f t="array" ref="FX9">_xlfn._xlws.SORT(_xlfn._xlws.FILTER(htb_ggm[Kolomnaam bewerkt],htb_ggm[Tabelnaam bewerkt]=FX8,""))</f>
        <v>0</v>
      </c>
      <c r="FY9" cm="1">
        <f t="array" ref="FY9">_xlfn._xlws.SORT(_xlfn._xlws.FILTER(htb_ggm[Kolomnaam bewerkt],htb_ggm[Tabelnaam bewerkt]=FY8,""))</f>
        <v>0</v>
      </c>
      <c r="FZ9" cm="1">
        <f t="array" ref="FZ9">_xlfn._xlws.SORT(_xlfn._xlws.FILTER(htb_ggm[Kolomnaam bewerkt],htb_ggm[Tabelnaam bewerkt]=FZ8,""))</f>
        <v>0</v>
      </c>
      <c r="GA9" cm="1">
        <f t="array" ref="GA9">_xlfn._xlws.SORT(_xlfn._xlws.FILTER(htb_ggm[Kolomnaam bewerkt],htb_ggm[Tabelnaam bewerkt]=GA8,""))</f>
        <v>0</v>
      </c>
      <c r="GB9" cm="1">
        <f t="array" ref="GB9">_xlfn._xlws.SORT(_xlfn._xlws.FILTER(htb_ggm[Kolomnaam bewerkt],htb_ggm[Tabelnaam bewerkt]=GB8,""))</f>
        <v>0</v>
      </c>
      <c r="GC9" cm="1">
        <f t="array" ref="GC9">_xlfn._xlws.SORT(_xlfn._xlws.FILTER(htb_ggm[Kolomnaam bewerkt],htb_ggm[Tabelnaam bewerkt]=GC8,""))</f>
        <v>0</v>
      </c>
      <c r="GD9" cm="1">
        <f t="array" ref="GD9">_xlfn._xlws.SORT(_xlfn._xlws.FILTER(htb_ggm[Kolomnaam bewerkt],htb_ggm[Tabelnaam bewerkt]=GD8,""))</f>
        <v>0</v>
      </c>
      <c r="GE9" cm="1">
        <f t="array" ref="GE9">_xlfn._xlws.SORT(_xlfn._xlws.FILTER(htb_ggm[Kolomnaam bewerkt],htb_ggm[Tabelnaam bewerkt]=GE8,""))</f>
        <v>0</v>
      </c>
      <c r="GF9" cm="1">
        <f t="array" ref="GF9">_xlfn._xlws.SORT(_xlfn._xlws.FILTER(htb_ggm[Kolomnaam bewerkt],htb_ggm[Tabelnaam bewerkt]=GF8,""))</f>
        <v>0</v>
      </c>
      <c r="GG9" cm="1">
        <f t="array" ref="GG9">_xlfn._xlws.SORT(_xlfn._xlws.FILTER(htb_ggm[Kolomnaam bewerkt],htb_ggm[Tabelnaam bewerkt]=GG8,""))</f>
        <v>0</v>
      </c>
      <c r="GH9" cm="1">
        <f t="array" ref="GH9">_xlfn._xlws.SORT(_xlfn._xlws.FILTER(htb_ggm[Kolomnaam bewerkt],htb_ggm[Tabelnaam bewerkt]=GH8,""))</f>
        <v>0</v>
      </c>
      <c r="GI9" cm="1">
        <f t="array" ref="GI9">_xlfn._xlws.SORT(_xlfn._xlws.FILTER(htb_ggm[Kolomnaam bewerkt],htb_ggm[Tabelnaam bewerkt]=GI8,""))</f>
        <v>0</v>
      </c>
      <c r="GJ9" cm="1">
        <f t="array" ref="GJ9">_xlfn._xlws.SORT(_xlfn._xlws.FILTER(htb_ggm[Kolomnaam bewerkt],htb_ggm[Tabelnaam bewerkt]=GJ8,""))</f>
        <v>0</v>
      </c>
      <c r="GK9" cm="1">
        <f t="array" ref="GK9">_xlfn._xlws.SORT(_xlfn._xlws.FILTER(htb_ggm[Kolomnaam bewerkt],htb_ggm[Tabelnaam bewerkt]=GK8,""))</f>
        <v>0</v>
      </c>
      <c r="GL9" cm="1">
        <f t="array" ref="GL9">_xlfn._xlws.SORT(_xlfn._xlws.FILTER(htb_ggm[Kolomnaam bewerkt],htb_ggm[Tabelnaam bewerkt]=GL8,""))</f>
        <v>0</v>
      </c>
      <c r="GM9" cm="1">
        <f t="array" ref="GM9">_xlfn._xlws.SORT(_xlfn._xlws.FILTER(htb_ggm[Kolomnaam bewerkt],htb_ggm[Tabelnaam bewerkt]=GM8,""))</f>
        <v>0</v>
      </c>
      <c r="GN9" cm="1">
        <f t="array" ref="GN9">_xlfn._xlws.SORT(_xlfn._xlws.FILTER(htb_ggm[Kolomnaam bewerkt],htb_ggm[Tabelnaam bewerkt]=GN8,""))</f>
        <v>0</v>
      </c>
      <c r="GO9" cm="1">
        <f t="array" ref="GO9">_xlfn._xlws.SORT(_xlfn._xlws.FILTER(htb_ggm[Kolomnaam bewerkt],htb_ggm[Tabelnaam bewerkt]=GO8,""))</f>
        <v>0</v>
      </c>
      <c r="GP9" cm="1">
        <f t="array" ref="GP9">_xlfn._xlws.SORT(_xlfn._xlws.FILTER(htb_ggm[Kolomnaam bewerkt],htb_ggm[Tabelnaam bewerkt]=GP8,""))</f>
        <v>0</v>
      </c>
      <c r="GQ9" cm="1">
        <f t="array" ref="GQ9">_xlfn._xlws.SORT(_xlfn._xlws.FILTER(htb_ggm[Kolomnaam bewerkt],htb_ggm[Tabelnaam bewerkt]=GQ8,""))</f>
        <v>0</v>
      </c>
      <c r="GR9" cm="1">
        <f t="array" ref="GR9">_xlfn._xlws.SORT(_xlfn._xlws.FILTER(htb_ggm[Kolomnaam bewerkt],htb_ggm[Tabelnaam bewerkt]=GR8,""))</f>
        <v>0</v>
      </c>
      <c r="GS9" cm="1">
        <f t="array" ref="GS9">_xlfn._xlws.SORT(_xlfn._xlws.FILTER(htb_ggm[Kolomnaam bewerkt],htb_ggm[Tabelnaam bewerkt]=GS8,""))</f>
        <v>0</v>
      </c>
      <c r="GT9" cm="1">
        <f t="array" ref="GT9">_xlfn._xlws.SORT(_xlfn._xlws.FILTER(htb_ggm[Kolomnaam bewerkt],htb_ggm[Tabelnaam bewerkt]=GT8,""))</f>
        <v>0</v>
      </c>
      <c r="GU9" cm="1">
        <f t="array" ref="GU9">_xlfn._xlws.SORT(_xlfn._xlws.FILTER(htb_ggm[Kolomnaam bewerkt],htb_ggm[Tabelnaam bewerkt]=GU8,""))</f>
        <v>0</v>
      </c>
      <c r="GV9" cm="1">
        <f t="array" ref="GV9">_xlfn._xlws.SORT(_xlfn._xlws.FILTER(htb_ggm[Kolomnaam bewerkt],htb_ggm[Tabelnaam bewerkt]=GV8,""))</f>
        <v>0</v>
      </c>
      <c r="GW9" cm="1">
        <f t="array" ref="GW9">_xlfn._xlws.SORT(_xlfn._xlws.FILTER(htb_ggm[Kolomnaam bewerkt],htb_ggm[Tabelnaam bewerkt]=GW8,""))</f>
        <v>0</v>
      </c>
      <c r="GX9" cm="1">
        <f t="array" ref="GX9">_xlfn._xlws.SORT(_xlfn._xlws.FILTER(htb_ggm[Kolomnaam bewerkt],htb_ggm[Tabelnaam bewerkt]=GX8,""))</f>
        <v>0</v>
      </c>
      <c r="GY9" cm="1">
        <f t="array" ref="GY9">_xlfn._xlws.SORT(_xlfn._xlws.FILTER(htb_ggm[Kolomnaam bewerkt],htb_ggm[Tabelnaam bewerkt]=GY8,""))</f>
        <v>0</v>
      </c>
      <c r="GZ9" cm="1">
        <f t="array" ref="GZ9">_xlfn._xlws.SORT(_xlfn._xlws.FILTER(htb_ggm[Kolomnaam bewerkt],htb_ggm[Tabelnaam bewerkt]=GZ8,""))</f>
        <v>0</v>
      </c>
      <c r="HA9" cm="1">
        <f t="array" ref="HA9">_xlfn._xlws.SORT(_xlfn._xlws.FILTER(htb_ggm[Kolomnaam bewerkt],htb_ggm[Tabelnaam bewerkt]=HA8,""))</f>
        <v>0</v>
      </c>
      <c r="HB9" cm="1">
        <f t="array" ref="HB9">_xlfn._xlws.SORT(_xlfn._xlws.FILTER(htb_ggm[Kolomnaam bewerkt],htb_ggm[Tabelnaam bewerkt]=HB8,""))</f>
        <v>0</v>
      </c>
      <c r="HC9" cm="1">
        <f t="array" ref="HC9">_xlfn._xlws.SORT(_xlfn._xlws.FILTER(htb_ggm[Kolomnaam bewerkt],htb_ggm[Tabelnaam bewerkt]=HC8,""))</f>
        <v>0</v>
      </c>
      <c r="HD9" cm="1">
        <f t="array" ref="HD9">_xlfn._xlws.SORT(_xlfn._xlws.FILTER(htb_ggm[Kolomnaam bewerkt],htb_ggm[Tabelnaam bewerkt]=HD8,""))</f>
        <v>0</v>
      </c>
      <c r="HE9" cm="1">
        <f t="array" ref="HE9">_xlfn._xlws.SORT(_xlfn._xlws.FILTER(htb_ggm[Kolomnaam bewerkt],htb_ggm[Tabelnaam bewerkt]=HE8,""))</f>
        <v>0</v>
      </c>
      <c r="HF9" cm="1">
        <f t="array" ref="HF9">_xlfn._xlws.SORT(_xlfn._xlws.FILTER(htb_ggm[Kolomnaam bewerkt],htb_ggm[Tabelnaam bewerkt]=HF8,""))</f>
        <v>0</v>
      </c>
      <c r="HG9" cm="1">
        <f t="array" ref="HG9">_xlfn._xlws.SORT(_xlfn._xlws.FILTER(htb_ggm[Kolomnaam bewerkt],htb_ggm[Tabelnaam bewerkt]=HG8,""))</f>
        <v>0</v>
      </c>
      <c r="HH9" cm="1">
        <f t="array" ref="HH9">_xlfn._xlws.SORT(_xlfn._xlws.FILTER(htb_ggm[Kolomnaam bewerkt],htb_ggm[Tabelnaam bewerkt]=HH8,""))</f>
        <v>0</v>
      </c>
      <c r="HI9" cm="1">
        <f t="array" ref="HI9">_xlfn._xlws.SORT(_xlfn._xlws.FILTER(htb_ggm[Kolomnaam bewerkt],htb_ggm[Tabelnaam bewerkt]=HI8,""))</f>
        <v>0</v>
      </c>
      <c r="HJ9" cm="1">
        <f t="array" ref="HJ9">_xlfn._xlws.SORT(_xlfn._xlws.FILTER(htb_ggm[Kolomnaam bewerkt],htb_ggm[Tabelnaam bewerkt]=HJ8,""))</f>
        <v>0</v>
      </c>
      <c r="HK9" cm="1">
        <f t="array" ref="HK9">_xlfn._xlws.SORT(_xlfn._xlws.FILTER(htb_ggm[Kolomnaam bewerkt],htb_ggm[Tabelnaam bewerkt]=HK8,""))</f>
        <v>0</v>
      </c>
      <c r="HL9" cm="1">
        <f t="array" ref="HL9">_xlfn._xlws.SORT(_xlfn._xlws.FILTER(htb_ggm[Kolomnaam bewerkt],htb_ggm[Tabelnaam bewerkt]=HL8,""))</f>
        <v>0</v>
      </c>
      <c r="HM9" cm="1">
        <f t="array" ref="HM9">_xlfn._xlws.SORT(_xlfn._xlws.FILTER(htb_ggm[Kolomnaam bewerkt],htb_ggm[Tabelnaam bewerkt]=HM8,""))</f>
        <v>0</v>
      </c>
      <c r="HN9" cm="1">
        <f t="array" ref="HN9">_xlfn._xlws.SORT(_xlfn._xlws.FILTER(htb_ggm[Kolomnaam bewerkt],htb_ggm[Tabelnaam bewerkt]=HN8,""))</f>
        <v>0</v>
      </c>
      <c r="HO9" cm="1">
        <f t="array" ref="HO9">_xlfn._xlws.SORT(_xlfn._xlws.FILTER(htb_ggm[Kolomnaam bewerkt],htb_ggm[Tabelnaam bewerkt]=HO8,""))</f>
        <v>0</v>
      </c>
      <c r="HP9" cm="1">
        <f t="array" ref="HP9">_xlfn._xlws.SORT(_xlfn._xlws.FILTER(htb_ggm[Kolomnaam bewerkt],htb_ggm[Tabelnaam bewerkt]=HP8,""))</f>
        <v>0</v>
      </c>
      <c r="HQ9" cm="1">
        <f t="array" ref="HQ9">_xlfn._xlws.SORT(_xlfn._xlws.FILTER(htb_ggm[Kolomnaam bewerkt],htb_ggm[Tabelnaam bewerkt]=HQ8,""))</f>
        <v>0</v>
      </c>
      <c r="HR9" cm="1">
        <f t="array" ref="HR9">_xlfn._xlws.SORT(_xlfn._xlws.FILTER(htb_ggm[Kolomnaam bewerkt],htb_ggm[Tabelnaam bewerkt]=HR8,""))</f>
        <v>0</v>
      </c>
      <c r="HS9" cm="1">
        <f t="array" ref="HS9">_xlfn._xlws.SORT(_xlfn._xlws.FILTER(htb_ggm[Kolomnaam bewerkt],htb_ggm[Tabelnaam bewerkt]=HS8,""))</f>
        <v>0</v>
      </c>
      <c r="HT9" cm="1">
        <f t="array" ref="HT9">_xlfn._xlws.SORT(_xlfn._xlws.FILTER(htb_ggm[Kolomnaam bewerkt],htb_ggm[Tabelnaam bewerkt]=HT8,""))</f>
        <v>0</v>
      </c>
      <c r="HU9" cm="1">
        <f t="array" ref="HU9">_xlfn._xlws.SORT(_xlfn._xlws.FILTER(htb_ggm[Kolomnaam bewerkt],htb_ggm[Tabelnaam bewerkt]=HU8,""))</f>
        <v>0</v>
      </c>
      <c r="HV9" cm="1">
        <f t="array" ref="HV9">_xlfn._xlws.SORT(_xlfn._xlws.FILTER(htb_ggm[Kolomnaam bewerkt],htb_ggm[Tabelnaam bewerkt]=HV8,""))</f>
        <v>0</v>
      </c>
      <c r="HW9" cm="1">
        <f t="array" ref="HW9">_xlfn._xlws.SORT(_xlfn._xlws.FILTER(htb_ggm[Kolomnaam bewerkt],htb_ggm[Tabelnaam bewerkt]=HW8,""))</f>
        <v>0</v>
      </c>
      <c r="HX9" cm="1">
        <f t="array" ref="HX9">_xlfn._xlws.SORT(_xlfn._xlws.FILTER(htb_ggm[Kolomnaam bewerkt],htb_ggm[Tabelnaam bewerkt]=HX8,""))</f>
        <v>0</v>
      </c>
      <c r="HY9" cm="1">
        <f t="array" ref="HY9">_xlfn._xlws.SORT(_xlfn._xlws.FILTER(htb_ggm[Kolomnaam bewerkt],htb_ggm[Tabelnaam bewerkt]=HY8,""))</f>
        <v>0</v>
      </c>
      <c r="HZ9" cm="1">
        <f t="array" ref="HZ9">_xlfn._xlws.SORT(_xlfn._xlws.FILTER(htb_ggm[Kolomnaam bewerkt],htb_ggm[Tabelnaam bewerkt]=HZ8,""))</f>
        <v>0</v>
      </c>
      <c r="IA9" cm="1">
        <f t="array" ref="IA9">_xlfn._xlws.SORT(_xlfn._xlws.FILTER(htb_ggm[Kolomnaam bewerkt],htb_ggm[Tabelnaam bewerkt]=IA8,""))</f>
        <v>0</v>
      </c>
      <c r="IB9" cm="1">
        <f t="array" ref="IB9">_xlfn._xlws.SORT(_xlfn._xlws.FILTER(htb_ggm[Kolomnaam bewerkt],htb_ggm[Tabelnaam bewerkt]=IB8,""))</f>
        <v>0</v>
      </c>
      <c r="IC9" cm="1">
        <f t="array" ref="IC9">_xlfn._xlws.SORT(_xlfn._xlws.FILTER(htb_ggm[Kolomnaam bewerkt],htb_ggm[Tabelnaam bewerkt]=IC8,""))</f>
        <v>0</v>
      </c>
      <c r="ID9" cm="1">
        <f t="array" ref="ID9">_xlfn._xlws.SORT(_xlfn._xlws.FILTER(htb_ggm[Kolomnaam bewerkt],htb_ggm[Tabelnaam bewerkt]=ID8,""))</f>
        <v>0</v>
      </c>
      <c r="IE9" cm="1">
        <f t="array" ref="IE9">_xlfn._xlws.SORT(_xlfn._xlws.FILTER(htb_ggm[Kolomnaam bewerkt],htb_ggm[Tabelnaam bewerkt]=IE8,""))</f>
        <v>0</v>
      </c>
      <c r="IF9" cm="1">
        <f t="array" ref="IF9">_xlfn._xlws.SORT(_xlfn._xlws.FILTER(htb_ggm[Kolomnaam bewerkt],htb_ggm[Tabelnaam bewerkt]=IF8,""))</f>
        <v>0</v>
      </c>
      <c r="IG9" cm="1">
        <f t="array" ref="IG9">_xlfn._xlws.SORT(_xlfn._xlws.FILTER(htb_ggm[Kolomnaam bewerkt],htb_ggm[Tabelnaam bewerkt]=IG8,""))</f>
        <v>0</v>
      </c>
      <c r="IH9" cm="1">
        <f t="array" ref="IH9">_xlfn._xlws.SORT(_xlfn._xlws.FILTER(htb_ggm[Kolomnaam bewerkt],htb_ggm[Tabelnaam bewerkt]=IH8,""))</f>
        <v>0</v>
      </c>
      <c r="II9" cm="1">
        <f t="array" ref="II9">_xlfn._xlws.SORT(_xlfn._xlws.FILTER(htb_ggm[Kolomnaam bewerkt],htb_ggm[Tabelnaam bewerkt]=II8,""))</f>
        <v>0</v>
      </c>
      <c r="IJ9" cm="1">
        <f t="array" ref="IJ9">_xlfn._xlws.SORT(_xlfn._xlws.FILTER(htb_ggm[Kolomnaam bewerkt],htb_ggm[Tabelnaam bewerkt]=IJ8,""))</f>
        <v>0</v>
      </c>
      <c r="IK9" cm="1">
        <f t="array" ref="IK9">_xlfn._xlws.SORT(_xlfn._xlws.FILTER(htb_ggm[Kolomnaam bewerkt],htb_ggm[Tabelnaam bewerkt]=IK8,""))</f>
        <v>0</v>
      </c>
      <c r="IL9" cm="1">
        <f t="array" ref="IL9">_xlfn._xlws.SORT(_xlfn._xlws.FILTER(htb_ggm[Kolomnaam bewerkt],htb_ggm[Tabelnaam bewerkt]=IL8,""))</f>
        <v>0</v>
      </c>
      <c r="IM9" cm="1">
        <f t="array" ref="IM9">_xlfn._xlws.SORT(_xlfn._xlws.FILTER(htb_ggm[Kolomnaam bewerkt],htb_ggm[Tabelnaam bewerkt]=IM8,""))</f>
        <v>0</v>
      </c>
      <c r="IN9" cm="1">
        <f t="array" ref="IN9">_xlfn._xlws.SORT(_xlfn._xlws.FILTER(htb_ggm[Kolomnaam bewerkt],htb_ggm[Tabelnaam bewerkt]=IN8,""))</f>
        <v>0</v>
      </c>
      <c r="IO9" cm="1">
        <f t="array" ref="IO9">_xlfn._xlws.SORT(_xlfn._xlws.FILTER(htb_ggm[Kolomnaam bewerkt],htb_ggm[Tabelnaam bewerkt]=IO8,""))</f>
        <v>0</v>
      </c>
      <c r="IP9" cm="1">
        <f t="array" ref="IP9">_xlfn._xlws.SORT(_xlfn._xlws.FILTER(htb_ggm[Kolomnaam bewerkt],htb_ggm[Tabelnaam bewerkt]=IP8,""))</f>
        <v>0</v>
      </c>
      <c r="IQ9" cm="1">
        <f t="array" ref="IQ9">_xlfn._xlws.SORT(_xlfn._xlws.FILTER(htb_ggm[Kolomnaam bewerkt],htb_ggm[Tabelnaam bewerkt]=IQ8,""))</f>
        <v>0</v>
      </c>
      <c r="IR9" cm="1">
        <f t="array" ref="IR9">_xlfn._xlws.SORT(_xlfn._xlws.FILTER(htb_ggm[Kolomnaam bewerkt],htb_ggm[Tabelnaam bewerkt]=IR8,""))</f>
        <v>0</v>
      </c>
      <c r="IS9" cm="1">
        <f t="array" ref="IS9">_xlfn._xlws.SORT(_xlfn._xlws.FILTER(htb_ggm[Kolomnaam bewerkt],htb_ggm[Tabelnaam bewerkt]=IS8,""))</f>
        <v>0</v>
      </c>
      <c r="IT9" cm="1">
        <f t="array" ref="IT9">_xlfn._xlws.SORT(_xlfn._xlws.FILTER(htb_ggm[Kolomnaam bewerkt],htb_ggm[Tabelnaam bewerkt]=IT8,""))</f>
        <v>0</v>
      </c>
      <c r="IU9" cm="1">
        <f t="array" ref="IU9">_xlfn._xlws.SORT(_xlfn._xlws.FILTER(htb_ggm[Kolomnaam bewerkt],htb_ggm[Tabelnaam bewerkt]=IU8,""))</f>
        <v>0</v>
      </c>
      <c r="IV9" cm="1">
        <f t="array" ref="IV9">_xlfn._xlws.SORT(_xlfn._xlws.FILTER(htb_ggm[Kolomnaam bewerkt],htb_ggm[Tabelnaam bewerkt]=IV8,""))</f>
        <v>0</v>
      </c>
      <c r="IW9" cm="1">
        <f t="array" ref="IW9">_xlfn._xlws.SORT(_xlfn._xlws.FILTER(htb_ggm[Kolomnaam bewerkt],htb_ggm[Tabelnaam bewerkt]=IW8,""))</f>
        <v>0</v>
      </c>
      <c r="IX9" cm="1">
        <f t="array" ref="IX9">_xlfn._xlws.SORT(_xlfn._xlws.FILTER(htb_ggm[Kolomnaam bewerkt],htb_ggm[Tabelnaam bewerkt]=IX8,""))</f>
        <v>0</v>
      </c>
      <c r="IY9" cm="1">
        <f t="array" ref="IY9">_xlfn._xlws.SORT(_xlfn._xlws.FILTER(htb_ggm[Kolomnaam bewerkt],htb_ggm[Tabelnaam bewerkt]=IY8,""))</f>
        <v>0</v>
      </c>
      <c r="IZ9" cm="1">
        <f t="array" ref="IZ9">_xlfn._xlws.SORT(_xlfn._xlws.FILTER(htb_ggm[Kolomnaam bewerkt],htb_ggm[Tabelnaam bewerkt]=IZ8,""))</f>
        <v>0</v>
      </c>
      <c r="JA9" cm="1">
        <f t="array" ref="JA9">_xlfn._xlws.SORT(_xlfn._xlws.FILTER(htb_ggm[Kolomnaam bewerkt],htb_ggm[Tabelnaam bewerkt]=JA8,""))</f>
        <v>0</v>
      </c>
      <c r="JB9" cm="1">
        <f t="array" ref="JB9">_xlfn._xlws.SORT(_xlfn._xlws.FILTER(htb_ggm[Kolomnaam bewerkt],htb_ggm[Tabelnaam bewerkt]=JB8,""))</f>
        <v>0</v>
      </c>
      <c r="JC9" cm="1">
        <f t="array" ref="JC9">_xlfn._xlws.SORT(_xlfn._xlws.FILTER(htb_ggm[Kolomnaam bewerkt],htb_ggm[Tabelnaam bewerkt]=JC8,""))</f>
        <v>0</v>
      </c>
      <c r="JD9" cm="1">
        <f t="array" ref="JD9">_xlfn._xlws.SORT(_xlfn._xlws.FILTER(htb_ggm[Kolomnaam bewerkt],htb_ggm[Tabelnaam bewerkt]=JD8,""))</f>
        <v>0</v>
      </c>
      <c r="JE9" cm="1">
        <f t="array" ref="JE9">_xlfn._xlws.SORT(_xlfn._xlws.FILTER(htb_ggm[Kolomnaam bewerkt],htb_ggm[Tabelnaam bewerkt]=JE8,""))</f>
        <v>0</v>
      </c>
      <c r="JF9" cm="1">
        <f t="array" ref="JF9">_xlfn._xlws.SORT(_xlfn._xlws.FILTER(htb_ggm[Kolomnaam bewerkt],htb_ggm[Tabelnaam bewerkt]=JF8,""))</f>
        <v>0</v>
      </c>
      <c r="JG9" cm="1">
        <f t="array" ref="JG9">_xlfn._xlws.SORT(_xlfn._xlws.FILTER(htb_ggm[Kolomnaam bewerkt],htb_ggm[Tabelnaam bewerkt]=JG8,""))</f>
        <v>0</v>
      </c>
      <c r="JH9" cm="1">
        <f t="array" ref="JH9">_xlfn._xlws.SORT(_xlfn._xlws.FILTER(htb_ggm[Kolomnaam bewerkt],htb_ggm[Tabelnaam bewerkt]=JH8,""))</f>
        <v>0</v>
      </c>
      <c r="JI9" cm="1">
        <f t="array" ref="JI9">_xlfn._xlws.SORT(_xlfn._xlws.FILTER(htb_ggm[Kolomnaam bewerkt],htb_ggm[Tabelnaam bewerkt]=JI8,""))</f>
        <v>0</v>
      </c>
      <c r="JJ9" cm="1">
        <f t="array" ref="JJ9">_xlfn._xlws.SORT(_xlfn._xlws.FILTER(htb_ggm[Kolomnaam bewerkt],htb_ggm[Tabelnaam bewerkt]=JJ8,""))</f>
        <v>0</v>
      </c>
      <c r="JK9" cm="1">
        <f t="array" ref="JK9">_xlfn._xlws.SORT(_xlfn._xlws.FILTER(htb_ggm[Kolomnaam bewerkt],htb_ggm[Tabelnaam bewerkt]=JK8,""))</f>
        <v>0</v>
      </c>
      <c r="JL9" cm="1">
        <f t="array" ref="JL9">_xlfn._xlws.SORT(_xlfn._xlws.FILTER(htb_ggm[Kolomnaam bewerkt],htb_ggm[Tabelnaam bewerkt]=JL8,""))</f>
        <v>0</v>
      </c>
      <c r="JM9" cm="1">
        <f t="array" ref="JM9">_xlfn._xlws.SORT(_xlfn._xlws.FILTER(htb_ggm[Kolomnaam bewerkt],htb_ggm[Tabelnaam bewerkt]=JM8,""))</f>
        <v>0</v>
      </c>
      <c r="JN9" cm="1">
        <f t="array" ref="JN9">_xlfn._xlws.SORT(_xlfn._xlws.FILTER(htb_ggm[Kolomnaam bewerkt],htb_ggm[Tabelnaam bewerkt]=JN8,""))</f>
        <v>0</v>
      </c>
      <c r="JO9" cm="1">
        <f t="array" ref="JO9">_xlfn._xlws.SORT(_xlfn._xlws.FILTER(htb_ggm[Kolomnaam bewerkt],htb_ggm[Tabelnaam bewerkt]=JO8,""))</f>
        <v>0</v>
      </c>
      <c r="JP9" cm="1">
        <f t="array" ref="JP9">_xlfn._xlws.SORT(_xlfn._xlws.FILTER(htb_ggm[Kolomnaam bewerkt],htb_ggm[Tabelnaam bewerkt]=JP8,""))</f>
        <v>0</v>
      </c>
      <c r="JQ9" cm="1">
        <f t="array" ref="JQ9">_xlfn._xlws.SORT(_xlfn._xlws.FILTER(htb_ggm[Kolomnaam bewerkt],htb_ggm[Tabelnaam bewerkt]=JQ8,""))</f>
        <v>0</v>
      </c>
      <c r="JR9" cm="1">
        <f t="array" ref="JR9">_xlfn._xlws.SORT(_xlfn._xlws.FILTER(htb_ggm[Kolomnaam bewerkt],htb_ggm[Tabelnaam bewerkt]=JR8,""))</f>
        <v>0</v>
      </c>
      <c r="JS9" cm="1">
        <f t="array" ref="JS9">_xlfn._xlws.SORT(_xlfn._xlws.FILTER(htb_ggm[Kolomnaam bewerkt],htb_ggm[Tabelnaam bewerkt]=JS8,""))</f>
        <v>0</v>
      </c>
      <c r="JT9" cm="1">
        <f t="array" ref="JT9">_xlfn._xlws.SORT(_xlfn._xlws.FILTER(htb_ggm[Kolomnaam bewerkt],htb_ggm[Tabelnaam bewerkt]=JT8,""))</f>
        <v>0</v>
      </c>
      <c r="JU9" cm="1">
        <f t="array" ref="JU9">_xlfn._xlws.SORT(_xlfn._xlws.FILTER(htb_ggm[Kolomnaam bewerkt],htb_ggm[Tabelnaam bewerkt]=JU8,""))</f>
        <v>0</v>
      </c>
      <c r="JV9" cm="1">
        <f t="array" ref="JV9">_xlfn._xlws.SORT(_xlfn._xlws.FILTER(htb_ggm[Kolomnaam bewerkt],htb_ggm[Tabelnaam bewerkt]=JV8,""))</f>
        <v>0</v>
      </c>
      <c r="JW9" cm="1">
        <f t="array" ref="JW9">_xlfn._xlws.SORT(_xlfn._xlws.FILTER(htb_ggm[Kolomnaam bewerkt],htb_ggm[Tabelnaam bewerkt]=JW8,""))</f>
        <v>0</v>
      </c>
      <c r="JX9" cm="1">
        <f t="array" ref="JX9">_xlfn._xlws.SORT(_xlfn._xlws.FILTER(htb_ggm[Kolomnaam bewerkt],htb_ggm[Tabelnaam bewerkt]=JX8,""))</f>
        <v>0</v>
      </c>
      <c r="JY9" cm="1">
        <f t="array" ref="JY9">_xlfn._xlws.SORT(_xlfn._xlws.FILTER(htb_ggm[Kolomnaam bewerkt],htb_ggm[Tabelnaam bewerkt]=JY8,""))</f>
        <v>0</v>
      </c>
      <c r="JZ9" cm="1">
        <f t="array" ref="JZ9">_xlfn._xlws.SORT(_xlfn._xlws.FILTER(htb_ggm[Kolomnaam bewerkt],htb_ggm[Tabelnaam bewerkt]=JZ8,""))</f>
        <v>0</v>
      </c>
      <c r="KA9" cm="1">
        <f t="array" ref="KA9">_xlfn._xlws.SORT(_xlfn._xlws.FILTER(htb_ggm[Kolomnaam bewerkt],htb_ggm[Tabelnaam bewerkt]=KA8,""))</f>
        <v>0</v>
      </c>
      <c r="KB9" cm="1">
        <f t="array" ref="KB9">_xlfn._xlws.SORT(_xlfn._xlws.FILTER(htb_ggm[Kolomnaam bewerkt],htb_ggm[Tabelnaam bewerkt]=KB8,""))</f>
        <v>0</v>
      </c>
      <c r="KC9" cm="1">
        <f t="array" ref="KC9">_xlfn._xlws.SORT(_xlfn._xlws.FILTER(htb_ggm[Kolomnaam bewerkt],htb_ggm[Tabelnaam bewerkt]=KC8,""))</f>
        <v>0</v>
      </c>
      <c r="KD9" cm="1">
        <f t="array" ref="KD9">_xlfn._xlws.SORT(_xlfn._xlws.FILTER(htb_ggm[Kolomnaam bewerkt],htb_ggm[Tabelnaam bewerkt]=KD8,""))</f>
        <v>0</v>
      </c>
      <c r="KE9" cm="1">
        <f t="array" ref="KE9">_xlfn._xlws.SORT(_xlfn._xlws.FILTER(htb_ggm[Kolomnaam bewerkt],htb_ggm[Tabelnaam bewerkt]=KE8,""))</f>
        <v>0</v>
      </c>
      <c r="KF9" cm="1">
        <f t="array" ref="KF9">_xlfn._xlws.SORT(_xlfn._xlws.FILTER(htb_ggm[Kolomnaam bewerkt],htb_ggm[Tabelnaam bewerkt]=KF8,""))</f>
        <v>0</v>
      </c>
      <c r="KG9" cm="1">
        <f t="array" ref="KG9">_xlfn._xlws.SORT(_xlfn._xlws.FILTER(htb_ggm[Kolomnaam bewerkt],htb_ggm[Tabelnaam bewerkt]=KG8,""))</f>
        <v>0</v>
      </c>
      <c r="KH9" cm="1">
        <f t="array" ref="KH9">_xlfn._xlws.SORT(_xlfn._xlws.FILTER(htb_ggm[Kolomnaam bewerkt],htb_ggm[Tabelnaam bewerkt]=KH8,""))</f>
        <v>0</v>
      </c>
      <c r="KI9" cm="1">
        <f t="array" ref="KI9">_xlfn._xlws.SORT(_xlfn._xlws.FILTER(htb_ggm[Kolomnaam bewerkt],htb_ggm[Tabelnaam bewerkt]=KI8,""))</f>
        <v>0</v>
      </c>
      <c r="KJ9" cm="1">
        <f t="array" ref="KJ9">_xlfn._xlws.SORT(_xlfn._xlws.FILTER(htb_ggm[Kolomnaam bewerkt],htb_ggm[Tabelnaam bewerkt]=KJ8,""))</f>
        <v>0</v>
      </c>
      <c r="KK9" cm="1">
        <f t="array" ref="KK9">_xlfn._xlws.SORT(_xlfn._xlws.FILTER(htb_ggm[Kolomnaam bewerkt],htb_ggm[Tabelnaam bewerkt]=KK8,""))</f>
        <v>0</v>
      </c>
      <c r="KL9" cm="1">
        <f t="array" ref="KL9">_xlfn._xlws.SORT(_xlfn._xlws.FILTER(htb_ggm[Kolomnaam bewerkt],htb_ggm[Tabelnaam bewerkt]=KL8,""))</f>
        <v>0</v>
      </c>
      <c r="KM9" cm="1">
        <f t="array" ref="KM9">_xlfn._xlws.SORT(_xlfn._xlws.FILTER(htb_ggm[Kolomnaam bewerkt],htb_ggm[Tabelnaam bewerkt]=KM8,""))</f>
        <v>0</v>
      </c>
      <c r="KN9" cm="1">
        <f t="array" ref="KN9">_xlfn._xlws.SORT(_xlfn._xlws.FILTER(htb_ggm[Kolomnaam bewerkt],htb_ggm[Tabelnaam bewerkt]=KN8,""))</f>
        <v>0</v>
      </c>
      <c r="KO9" cm="1">
        <f t="array" ref="KO9">_xlfn._xlws.SORT(_xlfn._xlws.FILTER(htb_ggm[Kolomnaam bewerkt],htb_ggm[Tabelnaam bewerkt]=KO8,""))</f>
        <v>0</v>
      </c>
      <c r="KP9" cm="1">
        <f t="array" ref="KP9">_xlfn._xlws.SORT(_xlfn._xlws.FILTER(htb_ggm[Kolomnaam bewerkt],htb_ggm[Tabelnaam bewerkt]=KP8,""))</f>
        <v>0</v>
      </c>
      <c r="KQ9" cm="1">
        <f t="array" ref="KQ9">_xlfn._xlws.SORT(_xlfn._xlws.FILTER(htb_ggm[Kolomnaam bewerkt],htb_ggm[Tabelnaam bewerkt]=KQ8,""))</f>
        <v>0</v>
      </c>
      <c r="KR9" cm="1">
        <f t="array" ref="KR9">_xlfn._xlws.SORT(_xlfn._xlws.FILTER(htb_ggm[Kolomnaam bewerkt],htb_ggm[Tabelnaam bewerkt]=KR8,""))</f>
        <v>0</v>
      </c>
      <c r="KS9" cm="1">
        <f t="array" ref="KS9">_xlfn._xlws.SORT(_xlfn._xlws.FILTER(htb_ggm[Kolomnaam bewerkt],htb_ggm[Tabelnaam bewerkt]=KS8,""))</f>
        <v>0</v>
      </c>
      <c r="KT9" cm="1">
        <f t="array" ref="KT9">_xlfn._xlws.SORT(_xlfn._xlws.FILTER(htb_ggm[Kolomnaam bewerkt],htb_ggm[Tabelnaam bewerkt]=KT8,""))</f>
        <v>0</v>
      </c>
      <c r="KU9" cm="1">
        <f t="array" ref="KU9">_xlfn._xlws.SORT(_xlfn._xlws.FILTER(htb_ggm[Kolomnaam bewerkt],htb_ggm[Tabelnaam bewerkt]=KU8,""))</f>
        <v>0</v>
      </c>
      <c r="KV9" cm="1">
        <f t="array" ref="KV9">_xlfn._xlws.SORT(_xlfn._xlws.FILTER(htb_ggm[Kolomnaam bewerkt],htb_ggm[Tabelnaam bewerkt]=KV8,""))</f>
        <v>0</v>
      </c>
      <c r="KW9" cm="1">
        <f t="array" ref="KW9">_xlfn._xlws.SORT(_xlfn._xlws.FILTER(htb_ggm[Kolomnaam bewerkt],htb_ggm[Tabelnaam bewerkt]=KW8,""))</f>
        <v>0</v>
      </c>
      <c r="KX9" cm="1">
        <f t="array" ref="KX9">_xlfn._xlws.SORT(_xlfn._xlws.FILTER(htb_ggm[Kolomnaam bewerkt],htb_ggm[Tabelnaam bewerkt]=KX8,""))</f>
        <v>0</v>
      </c>
      <c r="KY9" cm="1">
        <f t="array" ref="KY9">_xlfn._xlws.SORT(_xlfn._xlws.FILTER(htb_ggm[Kolomnaam bewerkt],htb_ggm[Tabelnaam bewerkt]=KY8,""))</f>
        <v>0</v>
      </c>
      <c r="KZ9" cm="1">
        <f t="array" ref="KZ9">_xlfn._xlws.SORT(_xlfn._xlws.FILTER(htb_ggm[Kolomnaam bewerkt],htb_ggm[Tabelnaam bewerkt]=KZ8,""))</f>
        <v>0</v>
      </c>
      <c r="LA9" cm="1">
        <f t="array" ref="LA9">_xlfn._xlws.SORT(_xlfn._xlws.FILTER(htb_ggm[Kolomnaam bewerkt],htb_ggm[Tabelnaam bewerkt]=LA8,""))</f>
        <v>0</v>
      </c>
      <c r="LB9" cm="1">
        <f t="array" ref="LB9">_xlfn._xlws.SORT(_xlfn._xlws.FILTER(htb_ggm[Kolomnaam bewerkt],htb_ggm[Tabelnaam bewerkt]=LB8,""))</f>
        <v>0</v>
      </c>
      <c r="LC9" cm="1">
        <f t="array" ref="LC9">_xlfn._xlws.SORT(_xlfn._xlws.FILTER(htb_ggm[Kolomnaam bewerkt],htb_ggm[Tabelnaam bewerkt]=LC8,""))</f>
        <v>0</v>
      </c>
      <c r="LD9" cm="1">
        <f t="array" ref="LD9">_xlfn._xlws.SORT(_xlfn._xlws.FILTER(htb_ggm[Kolomnaam bewerkt],htb_ggm[Tabelnaam bewerkt]=LD8,""))</f>
        <v>0</v>
      </c>
      <c r="LE9" cm="1">
        <f t="array" ref="LE9">_xlfn._xlws.SORT(_xlfn._xlws.FILTER(htb_ggm[Kolomnaam bewerkt],htb_ggm[Tabelnaam bewerkt]=LE8,""))</f>
        <v>0</v>
      </c>
      <c r="LF9" cm="1">
        <f t="array" ref="LF9">_xlfn._xlws.SORT(_xlfn._xlws.FILTER(htb_ggm[Kolomnaam bewerkt],htb_ggm[Tabelnaam bewerkt]=LF8,""))</f>
        <v>0</v>
      </c>
      <c r="LG9" cm="1">
        <f t="array" ref="LG9">_xlfn._xlws.SORT(_xlfn._xlws.FILTER(htb_ggm[Kolomnaam bewerkt],htb_ggm[Tabelnaam bewerkt]=LG8,""))</f>
        <v>0</v>
      </c>
      <c r="LH9" cm="1">
        <f t="array" ref="LH9">_xlfn._xlws.SORT(_xlfn._xlws.FILTER(htb_ggm[Kolomnaam bewerkt],htb_ggm[Tabelnaam bewerkt]=LH8,""))</f>
        <v>0</v>
      </c>
      <c r="LI9" cm="1">
        <f t="array" ref="LI9">_xlfn._xlws.SORT(_xlfn._xlws.FILTER(htb_ggm[Kolomnaam bewerkt],htb_ggm[Tabelnaam bewerkt]=LI8,""))</f>
        <v>0</v>
      </c>
      <c r="LJ9" cm="1">
        <f t="array" ref="LJ9">_xlfn._xlws.SORT(_xlfn._xlws.FILTER(htb_ggm[Kolomnaam bewerkt],htb_ggm[Tabelnaam bewerkt]=LJ8,""))</f>
        <v>0</v>
      </c>
      <c r="LK9" cm="1">
        <f t="array" ref="LK9">_xlfn._xlws.SORT(_xlfn._xlws.FILTER(htb_ggm[Kolomnaam bewerkt],htb_ggm[Tabelnaam bewerkt]=LK8,""))</f>
        <v>0</v>
      </c>
      <c r="LL9" cm="1">
        <f t="array" ref="LL9">_xlfn._xlws.SORT(_xlfn._xlws.FILTER(htb_ggm[Kolomnaam bewerkt],htb_ggm[Tabelnaam bewerkt]=LL8,""))</f>
        <v>0</v>
      </c>
      <c r="LM9" cm="1">
        <f t="array" ref="LM9">_xlfn._xlws.SORT(_xlfn._xlws.FILTER(htb_ggm[Kolomnaam bewerkt],htb_ggm[Tabelnaam bewerkt]=LM8,""))</f>
        <v>0</v>
      </c>
      <c r="LN9" cm="1">
        <f t="array" ref="LN9">_xlfn._xlws.SORT(_xlfn._xlws.FILTER(htb_ggm[Kolomnaam bewerkt],htb_ggm[Tabelnaam bewerkt]=LN8,""))</f>
        <v>0</v>
      </c>
      <c r="LO9" cm="1">
        <f t="array" ref="LO9">_xlfn._xlws.SORT(_xlfn._xlws.FILTER(htb_ggm[Kolomnaam bewerkt],htb_ggm[Tabelnaam bewerkt]=LO8,""))</f>
        <v>0</v>
      </c>
      <c r="LP9" cm="1">
        <f t="array" ref="LP9">_xlfn._xlws.SORT(_xlfn._xlws.FILTER(htb_ggm[Kolomnaam bewerkt],htb_ggm[Tabelnaam bewerkt]=LP8,""))</f>
        <v>0</v>
      </c>
      <c r="LQ9" cm="1">
        <f t="array" ref="LQ9">_xlfn._xlws.SORT(_xlfn._xlws.FILTER(htb_ggm[Kolomnaam bewerkt],htb_ggm[Tabelnaam bewerkt]=LQ8,""))</f>
        <v>0</v>
      </c>
      <c r="LR9" cm="1">
        <f t="array" ref="LR9">_xlfn._xlws.SORT(_xlfn._xlws.FILTER(htb_ggm[Kolomnaam bewerkt],htb_ggm[Tabelnaam bewerkt]=LR8,""))</f>
        <v>0</v>
      </c>
      <c r="LS9" cm="1">
        <f t="array" ref="LS9">_xlfn._xlws.SORT(_xlfn._xlws.FILTER(htb_ggm[Kolomnaam bewerkt],htb_ggm[Tabelnaam bewerkt]=LS8,""))</f>
        <v>0</v>
      </c>
      <c r="LT9" cm="1">
        <f t="array" ref="LT9">_xlfn._xlws.SORT(_xlfn._xlws.FILTER(htb_ggm[Kolomnaam bewerkt],htb_ggm[Tabelnaam bewerkt]=LT8,""))</f>
        <v>0</v>
      </c>
      <c r="LU9" cm="1">
        <f t="array" ref="LU9">_xlfn._xlws.SORT(_xlfn._xlws.FILTER(htb_ggm[Kolomnaam bewerkt],htb_ggm[Tabelnaam bewerkt]=LU8,""))</f>
        <v>0</v>
      </c>
      <c r="LV9" cm="1">
        <f t="array" ref="LV9">_xlfn._xlws.SORT(_xlfn._xlws.FILTER(htb_ggm[Kolomnaam bewerkt],htb_ggm[Tabelnaam bewerkt]=LV8,""))</f>
        <v>0</v>
      </c>
      <c r="LW9" cm="1">
        <f t="array" ref="LW9">_xlfn._xlws.SORT(_xlfn._xlws.FILTER(htb_ggm[Kolomnaam bewerkt],htb_ggm[Tabelnaam bewerkt]=LW8,""))</f>
        <v>0</v>
      </c>
      <c r="LX9" cm="1">
        <f t="array" ref="LX9">_xlfn._xlws.SORT(_xlfn._xlws.FILTER(htb_ggm[Kolomnaam bewerkt],htb_ggm[Tabelnaam bewerkt]=LX8,""))</f>
        <v>0</v>
      </c>
      <c r="LY9" cm="1">
        <f t="array" ref="LY9">_xlfn._xlws.SORT(_xlfn._xlws.FILTER(htb_ggm[Kolomnaam bewerkt],htb_ggm[Tabelnaam bewerkt]=LY8,""))</f>
        <v>0</v>
      </c>
      <c r="LZ9" cm="1">
        <f t="array" ref="LZ9">_xlfn._xlws.SORT(_xlfn._xlws.FILTER(htb_ggm[Kolomnaam bewerkt],htb_ggm[Tabelnaam bewerkt]=LZ8,""))</f>
        <v>0</v>
      </c>
      <c r="MA9" cm="1">
        <f t="array" ref="MA9">_xlfn._xlws.SORT(_xlfn._xlws.FILTER(htb_ggm[Kolomnaam bewerkt],htb_ggm[Tabelnaam bewerkt]=MA8,""))</f>
        <v>0</v>
      </c>
      <c r="MB9" cm="1">
        <f t="array" ref="MB9">_xlfn._xlws.SORT(_xlfn._xlws.FILTER(htb_ggm[Kolomnaam bewerkt],htb_ggm[Tabelnaam bewerkt]=MB8,""))</f>
        <v>0</v>
      </c>
      <c r="MC9" cm="1">
        <f t="array" ref="MC9">_xlfn._xlws.SORT(_xlfn._xlws.FILTER(htb_ggm[Kolomnaam bewerkt],htb_ggm[Tabelnaam bewerkt]=MC8,""))</f>
        <v>0</v>
      </c>
      <c r="MD9" cm="1">
        <f t="array" ref="MD9">_xlfn._xlws.SORT(_xlfn._xlws.FILTER(htb_ggm[Kolomnaam bewerkt],htb_ggm[Tabelnaam bewerkt]=MD8,""))</f>
        <v>0</v>
      </c>
      <c r="ME9" cm="1">
        <f t="array" ref="ME9">_xlfn._xlws.SORT(_xlfn._xlws.FILTER(htb_ggm[Kolomnaam bewerkt],htb_ggm[Tabelnaam bewerkt]=ME8,""))</f>
        <v>0</v>
      </c>
      <c r="MF9" cm="1">
        <f t="array" ref="MF9">_xlfn._xlws.SORT(_xlfn._xlws.FILTER(htb_ggm[Kolomnaam bewerkt],htb_ggm[Tabelnaam bewerkt]=MF8,""))</f>
        <v>0</v>
      </c>
      <c r="MG9" cm="1">
        <f t="array" ref="MG9">_xlfn._xlws.SORT(_xlfn._xlws.FILTER(htb_ggm[Kolomnaam bewerkt],htb_ggm[Tabelnaam bewerkt]=MG8,""))</f>
        <v>0</v>
      </c>
      <c r="MH9" cm="1">
        <f t="array" ref="MH9">_xlfn._xlws.SORT(_xlfn._xlws.FILTER(htb_ggm[Kolomnaam bewerkt],htb_ggm[Tabelnaam bewerkt]=MH8,""))</f>
        <v>0</v>
      </c>
      <c r="MI9" cm="1">
        <f t="array" ref="MI9">_xlfn._xlws.SORT(_xlfn._xlws.FILTER(htb_ggm[Kolomnaam bewerkt],htb_ggm[Tabelnaam bewerkt]=MI8,""))</f>
        <v>0</v>
      </c>
      <c r="MJ9" cm="1">
        <f t="array" ref="MJ9">_xlfn._xlws.SORT(_xlfn._xlws.FILTER(htb_ggm[Kolomnaam bewerkt],htb_ggm[Tabelnaam bewerkt]=MJ8,""))</f>
        <v>0</v>
      </c>
      <c r="MK9" cm="1">
        <f t="array" ref="MK9">_xlfn._xlws.SORT(_xlfn._xlws.FILTER(htb_ggm[Kolomnaam bewerkt],htb_ggm[Tabelnaam bewerkt]=MK8,""))</f>
        <v>0</v>
      </c>
      <c r="ML9" cm="1">
        <f t="array" ref="ML9">_xlfn._xlws.SORT(_xlfn._xlws.FILTER(htb_ggm[Kolomnaam bewerkt],htb_ggm[Tabelnaam bewerkt]=ML8,""))</f>
        <v>0</v>
      </c>
      <c r="MM9" cm="1">
        <f t="array" ref="MM9">_xlfn._xlws.SORT(_xlfn._xlws.FILTER(htb_ggm[Kolomnaam bewerkt],htb_ggm[Tabelnaam bewerkt]=MM8,""))</f>
        <v>0</v>
      </c>
      <c r="MN9" cm="1">
        <f t="array" ref="MN9">_xlfn._xlws.SORT(_xlfn._xlws.FILTER(htb_ggm[Kolomnaam bewerkt],htb_ggm[Tabelnaam bewerkt]=MN8,""))</f>
        <v>0</v>
      </c>
      <c r="MO9" cm="1">
        <f t="array" ref="MO9">_xlfn._xlws.SORT(_xlfn._xlws.FILTER(htb_ggm[Kolomnaam bewerkt],htb_ggm[Tabelnaam bewerkt]=MO8,""))</f>
        <v>0</v>
      </c>
      <c r="MP9" cm="1">
        <f t="array" ref="MP9">_xlfn._xlws.SORT(_xlfn._xlws.FILTER(htb_ggm[Kolomnaam bewerkt],htb_ggm[Tabelnaam bewerkt]=MP8,""))</f>
        <v>0</v>
      </c>
      <c r="MQ9" cm="1">
        <f t="array" ref="MQ9">_xlfn._xlws.SORT(_xlfn._xlws.FILTER(htb_ggm[Kolomnaam bewerkt],htb_ggm[Tabelnaam bewerkt]=MQ8,""))</f>
        <v>0</v>
      </c>
      <c r="MR9" cm="1">
        <f t="array" ref="MR9">_xlfn._xlws.SORT(_xlfn._xlws.FILTER(htb_ggm[Kolomnaam bewerkt],htb_ggm[Tabelnaam bewerkt]=MR8,""))</f>
        <v>0</v>
      </c>
      <c r="MS9" cm="1">
        <f t="array" ref="MS9">_xlfn._xlws.SORT(_xlfn._xlws.FILTER(htb_ggm[Kolomnaam bewerkt],htb_ggm[Tabelnaam bewerkt]=MS8,""))</f>
        <v>0</v>
      </c>
      <c r="MT9" cm="1">
        <f t="array" ref="MT9">_xlfn._xlws.SORT(_xlfn._xlws.FILTER(htb_ggm[Kolomnaam bewerkt],htb_ggm[Tabelnaam bewerkt]=MT8,""))</f>
        <v>0</v>
      </c>
      <c r="MU9" cm="1">
        <f t="array" ref="MU9">_xlfn._xlws.SORT(_xlfn._xlws.FILTER(htb_ggm[Kolomnaam bewerkt],htb_ggm[Tabelnaam bewerkt]=MU8,""))</f>
        <v>0</v>
      </c>
      <c r="MV9" cm="1">
        <f t="array" ref="MV9">_xlfn._xlws.SORT(_xlfn._xlws.FILTER(htb_ggm[Kolomnaam bewerkt],htb_ggm[Tabelnaam bewerkt]=MV8,""))</f>
        <v>0</v>
      </c>
      <c r="MW9" cm="1">
        <f t="array" ref="MW9">_xlfn._xlws.SORT(_xlfn._xlws.FILTER(htb_ggm[Kolomnaam bewerkt],htb_ggm[Tabelnaam bewerkt]=MW8,""))</f>
        <v>0</v>
      </c>
      <c r="MX9" cm="1">
        <f t="array" ref="MX9">_xlfn._xlws.SORT(_xlfn._xlws.FILTER(htb_ggm[Kolomnaam bewerkt],htb_ggm[Tabelnaam bewerkt]=MX8,""))</f>
        <v>0</v>
      </c>
      <c r="MY9" cm="1">
        <f t="array" ref="MY9">_xlfn._xlws.SORT(_xlfn._xlws.FILTER(htb_ggm[Kolomnaam bewerkt],htb_ggm[Tabelnaam bewerkt]=MY8,""))</f>
        <v>0</v>
      </c>
      <c r="MZ9" cm="1">
        <f t="array" ref="MZ9">_xlfn._xlws.SORT(_xlfn._xlws.FILTER(htb_ggm[Kolomnaam bewerkt],htb_ggm[Tabelnaam bewerkt]=MZ8,""))</f>
        <v>0</v>
      </c>
      <c r="NA9" cm="1">
        <f t="array" ref="NA9">_xlfn._xlws.SORT(_xlfn._xlws.FILTER(htb_ggm[Kolomnaam bewerkt],htb_ggm[Tabelnaam bewerkt]=NA8,""))</f>
        <v>0</v>
      </c>
      <c r="NB9" cm="1">
        <f t="array" ref="NB9">_xlfn._xlws.SORT(_xlfn._xlws.FILTER(htb_ggm[Kolomnaam bewerkt],htb_ggm[Tabelnaam bewerkt]=NB8,""))</f>
        <v>0</v>
      </c>
      <c r="NC9" cm="1">
        <f t="array" ref="NC9">_xlfn._xlws.SORT(_xlfn._xlws.FILTER(htb_ggm[Kolomnaam bewerkt],htb_ggm[Tabelnaam bewerkt]=NC8,""))</f>
        <v>0</v>
      </c>
      <c r="ND9" cm="1">
        <f t="array" ref="ND9">_xlfn._xlws.SORT(_xlfn._xlws.FILTER(htb_ggm[Kolomnaam bewerkt],htb_ggm[Tabelnaam bewerkt]=ND8,""))</f>
        <v>0</v>
      </c>
      <c r="NE9" cm="1">
        <f t="array" ref="NE9">_xlfn._xlws.SORT(_xlfn._xlws.FILTER(htb_ggm[Kolomnaam bewerkt],htb_ggm[Tabelnaam bewerkt]=NE8,""))</f>
        <v>0</v>
      </c>
      <c r="NF9" cm="1">
        <f t="array" ref="NF9">_xlfn._xlws.SORT(_xlfn._xlws.FILTER(htb_ggm[Kolomnaam bewerkt],htb_ggm[Tabelnaam bewerkt]=NF8,""))</f>
        <v>0</v>
      </c>
      <c r="NG9" cm="1">
        <f t="array" ref="NG9">_xlfn._xlws.SORT(_xlfn._xlws.FILTER(htb_ggm[Kolomnaam bewerkt],htb_ggm[Tabelnaam bewerkt]=NG8,""))</f>
        <v>0</v>
      </c>
      <c r="NH9" cm="1">
        <f t="array" ref="NH9">_xlfn._xlws.SORT(_xlfn._xlws.FILTER(htb_ggm[Kolomnaam bewerkt],htb_ggm[Tabelnaam bewerkt]=NH8,""))</f>
        <v>0</v>
      </c>
      <c r="NI9" cm="1">
        <f t="array" ref="NI9">_xlfn._xlws.SORT(_xlfn._xlws.FILTER(htb_ggm[Kolomnaam bewerkt],htb_ggm[Tabelnaam bewerkt]=NI8,""))</f>
        <v>0</v>
      </c>
      <c r="NJ9" cm="1">
        <f t="array" ref="NJ9">_xlfn._xlws.SORT(_xlfn._xlws.FILTER(htb_ggm[Kolomnaam bewerkt],htb_ggm[Tabelnaam bewerkt]=NJ8,""))</f>
        <v>0</v>
      </c>
      <c r="NK9" cm="1">
        <f t="array" ref="NK9">_xlfn._xlws.SORT(_xlfn._xlws.FILTER(htb_ggm[Kolomnaam bewerkt],htb_ggm[Tabelnaam bewerkt]=NK8,""))</f>
        <v>0</v>
      </c>
      <c r="NL9" cm="1">
        <f t="array" ref="NL9">_xlfn._xlws.SORT(_xlfn._xlws.FILTER(htb_ggm[Kolomnaam bewerkt],htb_ggm[Tabelnaam bewerkt]=NL8,""))</f>
        <v>0</v>
      </c>
      <c r="NM9" cm="1">
        <f t="array" ref="NM9">_xlfn._xlws.SORT(_xlfn._xlws.FILTER(htb_ggm[Kolomnaam bewerkt],htb_ggm[Tabelnaam bewerkt]=NM8,""))</f>
        <v>0</v>
      </c>
      <c r="NN9" cm="1">
        <f t="array" ref="NN9">_xlfn._xlws.SORT(_xlfn._xlws.FILTER(htb_ggm[Kolomnaam bewerkt],htb_ggm[Tabelnaam bewerkt]=NN8,""))</f>
        <v>0</v>
      </c>
      <c r="NO9" cm="1">
        <f t="array" ref="NO9">_xlfn._xlws.SORT(_xlfn._xlws.FILTER(htb_ggm[Kolomnaam bewerkt],htb_ggm[Tabelnaam bewerkt]=NO8,""))</f>
        <v>0</v>
      </c>
      <c r="NP9" cm="1">
        <f t="array" ref="NP9">_xlfn._xlws.SORT(_xlfn._xlws.FILTER(htb_ggm[Kolomnaam bewerkt],htb_ggm[Tabelnaam bewerkt]=NP8,""))</f>
        <v>0</v>
      </c>
      <c r="NQ9" cm="1">
        <f t="array" ref="NQ9">_xlfn._xlws.SORT(_xlfn._xlws.FILTER(htb_ggm[Kolomnaam bewerkt],htb_ggm[Tabelnaam bewerkt]=NQ8,""))</f>
        <v>0</v>
      </c>
      <c r="NR9" cm="1">
        <f t="array" ref="NR9">_xlfn._xlws.SORT(_xlfn._xlws.FILTER(htb_ggm[Kolomnaam bewerkt],htb_ggm[Tabelnaam bewerkt]=NR8,""))</f>
        <v>0</v>
      </c>
      <c r="NS9" cm="1">
        <f t="array" ref="NS9">_xlfn._xlws.SORT(_xlfn._xlws.FILTER(htb_ggm[Kolomnaam bewerkt],htb_ggm[Tabelnaam bewerkt]=NS8,""))</f>
        <v>0</v>
      </c>
      <c r="NT9" cm="1">
        <f t="array" ref="NT9">_xlfn._xlws.SORT(_xlfn._xlws.FILTER(htb_ggm[Kolomnaam bewerkt],htb_ggm[Tabelnaam bewerkt]=NT8,""))</f>
        <v>0</v>
      </c>
      <c r="NU9" cm="1">
        <f t="array" ref="NU9">_xlfn._xlws.SORT(_xlfn._xlws.FILTER(htb_ggm[Kolomnaam bewerkt],htb_ggm[Tabelnaam bewerkt]=NU8,""))</f>
        <v>0</v>
      </c>
      <c r="NV9" cm="1">
        <f t="array" ref="NV9">_xlfn._xlws.SORT(_xlfn._xlws.FILTER(htb_ggm[Kolomnaam bewerkt],htb_ggm[Tabelnaam bewerkt]=NV8,""))</f>
        <v>0</v>
      </c>
      <c r="NW9" cm="1">
        <f t="array" ref="NW9">_xlfn._xlws.SORT(_xlfn._xlws.FILTER(htb_ggm[Kolomnaam bewerkt],htb_ggm[Tabelnaam bewerkt]=NW8,""))</f>
        <v>0</v>
      </c>
      <c r="NX9" cm="1">
        <f t="array" ref="NX9">_xlfn._xlws.SORT(_xlfn._xlws.FILTER(htb_ggm[Kolomnaam bewerkt],htb_ggm[Tabelnaam bewerkt]=NX8,""))</f>
        <v>0</v>
      </c>
      <c r="NY9" cm="1">
        <f t="array" ref="NY9">_xlfn._xlws.SORT(_xlfn._xlws.FILTER(htb_ggm[Kolomnaam bewerkt],htb_ggm[Tabelnaam bewerkt]=NY8,""))</f>
        <v>0</v>
      </c>
      <c r="NZ9" cm="1">
        <f t="array" ref="NZ9">_xlfn._xlws.SORT(_xlfn._xlws.FILTER(htb_ggm[Kolomnaam bewerkt],htb_ggm[Tabelnaam bewerkt]=NZ8,""))</f>
        <v>0</v>
      </c>
      <c r="OA9" cm="1">
        <f t="array" ref="OA9">_xlfn._xlws.SORT(_xlfn._xlws.FILTER(htb_ggm[Kolomnaam bewerkt],htb_ggm[Tabelnaam bewerkt]=OA8,""))</f>
        <v>0</v>
      </c>
      <c r="OB9" cm="1">
        <f t="array" ref="OB9">_xlfn._xlws.SORT(_xlfn._xlws.FILTER(htb_ggm[Kolomnaam bewerkt],htb_ggm[Tabelnaam bewerkt]=OB8,""))</f>
        <v>0</v>
      </c>
      <c r="OC9" cm="1">
        <f t="array" ref="OC9">_xlfn._xlws.SORT(_xlfn._xlws.FILTER(htb_ggm[Kolomnaam bewerkt],htb_ggm[Tabelnaam bewerkt]=OC8,""))</f>
        <v>0</v>
      </c>
      <c r="OD9" cm="1">
        <f t="array" ref="OD9">_xlfn._xlws.SORT(_xlfn._xlws.FILTER(htb_ggm[Kolomnaam bewerkt],htb_ggm[Tabelnaam bewerkt]=OD8,""))</f>
        <v>0</v>
      </c>
      <c r="OE9" cm="1">
        <f t="array" ref="OE9">_xlfn._xlws.SORT(_xlfn._xlws.FILTER(htb_ggm[Kolomnaam bewerkt],htb_ggm[Tabelnaam bewerkt]=OE8,""))</f>
        <v>0</v>
      </c>
      <c r="OF9" cm="1">
        <f t="array" ref="OF9">_xlfn._xlws.SORT(_xlfn._xlws.FILTER(htb_ggm[Kolomnaam bewerkt],htb_ggm[Tabelnaam bewerkt]=OF8,""))</f>
        <v>0</v>
      </c>
      <c r="OG9" cm="1">
        <f t="array" ref="OG9">_xlfn._xlws.SORT(_xlfn._xlws.FILTER(htb_ggm[Kolomnaam bewerkt],htb_ggm[Tabelnaam bewerkt]=OG8,""))</f>
        <v>0</v>
      </c>
      <c r="OH9" cm="1">
        <f t="array" ref="OH9">_xlfn._xlws.SORT(_xlfn._xlws.FILTER(htb_ggm[Kolomnaam bewerkt],htb_ggm[Tabelnaam bewerkt]=OH8,""))</f>
        <v>0</v>
      </c>
      <c r="OI9" cm="1">
        <f t="array" ref="OI9">_xlfn._xlws.SORT(_xlfn._xlws.FILTER(htb_ggm[Kolomnaam bewerkt],htb_ggm[Tabelnaam bewerkt]=OI8,""))</f>
        <v>0</v>
      </c>
      <c r="OJ9" cm="1">
        <f t="array" ref="OJ9">_xlfn._xlws.SORT(_xlfn._xlws.FILTER(htb_ggm[Kolomnaam bewerkt],htb_ggm[Tabelnaam bewerkt]=OJ8,""))</f>
        <v>0</v>
      </c>
      <c r="OK9" cm="1">
        <f t="array" ref="OK9">_xlfn._xlws.SORT(_xlfn._xlws.FILTER(htb_ggm[Kolomnaam bewerkt],htb_ggm[Tabelnaam bewerkt]=OK8,""))</f>
        <v>0</v>
      </c>
      <c r="OL9" cm="1">
        <f t="array" ref="OL9">_xlfn._xlws.SORT(_xlfn._xlws.FILTER(htb_ggm[Kolomnaam bewerkt],htb_ggm[Tabelnaam bewerkt]=OL8,""))</f>
        <v>0</v>
      </c>
      <c r="OM9" cm="1">
        <f t="array" ref="OM9">_xlfn._xlws.SORT(_xlfn._xlws.FILTER(htb_ggm[Kolomnaam bewerkt],htb_ggm[Tabelnaam bewerkt]=OM8,""))</f>
        <v>0</v>
      </c>
      <c r="ON9" cm="1">
        <f t="array" ref="ON9">_xlfn._xlws.SORT(_xlfn._xlws.FILTER(htb_ggm[Kolomnaam bewerkt],htb_ggm[Tabelnaam bewerkt]=ON8,""))</f>
        <v>0</v>
      </c>
      <c r="OO9" cm="1">
        <f t="array" ref="OO9">_xlfn._xlws.SORT(_xlfn._xlws.FILTER(htb_ggm[Kolomnaam bewerkt],htb_ggm[Tabelnaam bewerkt]=OO8,""))</f>
        <v>0</v>
      </c>
      <c r="OP9" cm="1">
        <f t="array" ref="OP9">_xlfn._xlws.SORT(_xlfn._xlws.FILTER(htb_ggm[Kolomnaam bewerkt],htb_ggm[Tabelnaam bewerkt]=OP8,""))</f>
        <v>0</v>
      </c>
      <c r="OQ9" cm="1">
        <f t="array" ref="OQ9">_xlfn._xlws.SORT(_xlfn._xlws.FILTER(htb_ggm[Kolomnaam bewerkt],htb_ggm[Tabelnaam bewerkt]=OQ8,""))</f>
        <v>0</v>
      </c>
      <c r="OR9" cm="1">
        <f t="array" ref="OR9">_xlfn._xlws.SORT(_xlfn._xlws.FILTER(htb_ggm[Kolomnaam bewerkt],htb_ggm[Tabelnaam bewerkt]=OR8,""))</f>
        <v>0</v>
      </c>
      <c r="OS9" cm="1">
        <f t="array" ref="OS9">_xlfn._xlws.SORT(_xlfn._xlws.FILTER(htb_ggm[Kolomnaam bewerkt],htb_ggm[Tabelnaam bewerkt]=OS8,""))</f>
        <v>0</v>
      </c>
      <c r="OT9" cm="1">
        <f t="array" ref="OT9">_xlfn._xlws.SORT(_xlfn._xlws.FILTER(htb_ggm[Kolomnaam bewerkt],htb_ggm[Tabelnaam bewerkt]=OT8,""))</f>
        <v>0</v>
      </c>
      <c r="OU9" cm="1">
        <f t="array" ref="OU9">_xlfn._xlws.SORT(_xlfn._xlws.FILTER(htb_ggm[Kolomnaam bewerkt],htb_ggm[Tabelnaam bewerkt]=OU8,""))</f>
        <v>0</v>
      </c>
      <c r="OV9" cm="1">
        <f t="array" ref="OV9">_xlfn._xlws.SORT(_xlfn._xlws.FILTER(htb_ggm[Kolomnaam bewerkt],htb_ggm[Tabelnaam bewerkt]=OV8,""))</f>
        <v>0</v>
      </c>
      <c r="OW9" cm="1">
        <f t="array" ref="OW9">_xlfn._xlws.SORT(_xlfn._xlws.FILTER(htb_ggm[Kolomnaam bewerkt],htb_ggm[Tabelnaam bewerkt]=OW8,""))</f>
        <v>0</v>
      </c>
      <c r="OX9" cm="1">
        <f t="array" ref="OX9">_xlfn._xlws.SORT(_xlfn._xlws.FILTER(htb_ggm[Kolomnaam bewerkt],htb_ggm[Tabelnaam bewerkt]=OX8,""))</f>
        <v>0</v>
      </c>
      <c r="OY9" cm="1">
        <f t="array" ref="OY9">_xlfn._xlws.SORT(_xlfn._xlws.FILTER(htb_ggm[Kolomnaam bewerkt],htb_ggm[Tabelnaam bewerkt]=OY8,""))</f>
        <v>0</v>
      </c>
      <c r="OZ9" cm="1">
        <f t="array" ref="OZ9">_xlfn._xlws.SORT(_xlfn._xlws.FILTER(htb_ggm[Kolomnaam bewerkt],htb_ggm[Tabelnaam bewerkt]=OZ8,""))</f>
        <v>0</v>
      </c>
      <c r="PA9" cm="1">
        <f t="array" ref="PA9">_xlfn._xlws.SORT(_xlfn._xlws.FILTER(htb_ggm[Kolomnaam bewerkt],htb_ggm[Tabelnaam bewerkt]=PA8,""))</f>
        <v>0</v>
      </c>
      <c r="PB9" cm="1">
        <f t="array" ref="PB9">_xlfn._xlws.SORT(_xlfn._xlws.FILTER(htb_ggm[Kolomnaam bewerkt],htb_ggm[Tabelnaam bewerkt]=PB8,""))</f>
        <v>0</v>
      </c>
      <c r="PC9" cm="1">
        <f t="array" ref="PC9">_xlfn._xlws.SORT(_xlfn._xlws.FILTER(htb_ggm[Kolomnaam bewerkt],htb_ggm[Tabelnaam bewerkt]=PC8,""))</f>
        <v>0</v>
      </c>
      <c r="PD9" cm="1">
        <f t="array" ref="PD9">_xlfn._xlws.SORT(_xlfn._xlws.FILTER(htb_ggm[Kolomnaam bewerkt],htb_ggm[Tabelnaam bewerkt]=PD8,""))</f>
        <v>0</v>
      </c>
      <c r="PE9" cm="1">
        <f t="array" ref="PE9">_xlfn._xlws.SORT(_xlfn._xlws.FILTER(htb_ggm[Kolomnaam bewerkt],htb_ggm[Tabelnaam bewerkt]=PE8,""))</f>
        <v>0</v>
      </c>
      <c r="PF9" cm="1">
        <f t="array" ref="PF9">_xlfn._xlws.SORT(_xlfn._xlws.FILTER(htb_ggm[Kolomnaam bewerkt],htb_ggm[Tabelnaam bewerkt]=PF8,""))</f>
        <v>0</v>
      </c>
      <c r="PG9" cm="1">
        <f t="array" ref="PG9">_xlfn._xlws.SORT(_xlfn._xlws.FILTER(htb_ggm[Kolomnaam bewerkt],htb_ggm[Tabelnaam bewerkt]=PG8,""))</f>
        <v>0</v>
      </c>
      <c r="PH9" cm="1">
        <f t="array" ref="PH9">_xlfn._xlws.SORT(_xlfn._xlws.FILTER(htb_ggm[Kolomnaam bewerkt],htb_ggm[Tabelnaam bewerkt]=PH8,""))</f>
        <v>0</v>
      </c>
      <c r="PI9" cm="1">
        <f t="array" ref="PI9">_xlfn._xlws.SORT(_xlfn._xlws.FILTER(htb_ggm[Kolomnaam bewerkt],htb_ggm[Tabelnaam bewerkt]=PI8,""))</f>
        <v>0</v>
      </c>
      <c r="PJ9" cm="1">
        <f t="array" ref="PJ9">_xlfn._xlws.SORT(_xlfn._xlws.FILTER(htb_ggm[Kolomnaam bewerkt],htb_ggm[Tabelnaam bewerkt]=PJ8,""))</f>
        <v>0</v>
      </c>
      <c r="PK9" cm="1">
        <f t="array" ref="PK9">_xlfn._xlws.SORT(_xlfn._xlws.FILTER(htb_ggm[Kolomnaam bewerkt],htb_ggm[Tabelnaam bewerkt]=PK8,""))</f>
        <v>0</v>
      </c>
      <c r="PL9" cm="1">
        <f t="array" ref="PL9">_xlfn._xlws.SORT(_xlfn._xlws.FILTER(htb_ggm[Kolomnaam bewerkt],htb_ggm[Tabelnaam bewerkt]=PL8,""))</f>
        <v>0</v>
      </c>
      <c r="PM9" cm="1">
        <f t="array" ref="PM9">_xlfn._xlws.SORT(_xlfn._xlws.FILTER(htb_ggm[Kolomnaam bewerkt],htb_ggm[Tabelnaam bewerkt]=PM8,""))</f>
        <v>0</v>
      </c>
      <c r="PN9" cm="1">
        <f t="array" ref="PN9">_xlfn._xlws.SORT(_xlfn._xlws.FILTER(htb_ggm[Kolomnaam bewerkt],htb_ggm[Tabelnaam bewerkt]=PN8,""))</f>
        <v>0</v>
      </c>
      <c r="PO9" cm="1">
        <f t="array" ref="PO9">_xlfn._xlws.SORT(_xlfn._xlws.FILTER(htb_ggm[Kolomnaam bewerkt],htb_ggm[Tabelnaam bewerkt]=PO8,""))</f>
        <v>0</v>
      </c>
      <c r="PP9" cm="1">
        <f t="array" ref="PP9">_xlfn._xlws.SORT(_xlfn._xlws.FILTER(htb_ggm[Kolomnaam bewerkt],htb_ggm[Tabelnaam bewerkt]=PP8,""))</f>
        <v>0</v>
      </c>
      <c r="PQ9" cm="1">
        <f t="array" ref="PQ9">_xlfn._xlws.SORT(_xlfn._xlws.FILTER(htb_ggm[Kolomnaam bewerkt],htb_ggm[Tabelnaam bewerkt]=PQ8,""))</f>
        <v>0</v>
      </c>
      <c r="PR9" cm="1">
        <f t="array" ref="PR9">_xlfn._xlws.SORT(_xlfn._xlws.FILTER(htb_ggm[Kolomnaam bewerkt],htb_ggm[Tabelnaam bewerkt]=PR8,""))</f>
        <v>0</v>
      </c>
      <c r="PS9" cm="1">
        <f t="array" ref="PS9">_xlfn._xlws.SORT(_xlfn._xlws.FILTER(htb_ggm[Kolomnaam bewerkt],htb_ggm[Tabelnaam bewerkt]=PS8,""))</f>
        <v>0</v>
      </c>
      <c r="PT9" cm="1">
        <f t="array" ref="PT9">_xlfn._xlws.SORT(_xlfn._xlws.FILTER(htb_ggm[Kolomnaam bewerkt],htb_ggm[Tabelnaam bewerkt]=PT8,""))</f>
        <v>0</v>
      </c>
      <c r="PU9" cm="1">
        <f t="array" ref="PU9">_xlfn._xlws.SORT(_xlfn._xlws.FILTER(htb_ggm[Kolomnaam bewerkt],htb_ggm[Tabelnaam bewerkt]=PU8,""))</f>
        <v>0</v>
      </c>
      <c r="PV9" cm="1">
        <f t="array" ref="PV9">_xlfn._xlws.SORT(_xlfn._xlws.FILTER(htb_ggm[Kolomnaam bewerkt],htb_ggm[Tabelnaam bewerkt]=PV8,""))</f>
        <v>0</v>
      </c>
      <c r="PW9" cm="1">
        <f t="array" ref="PW9">_xlfn._xlws.SORT(_xlfn._xlws.FILTER(htb_ggm[Kolomnaam bewerkt],htb_ggm[Tabelnaam bewerkt]=PW8,""))</f>
        <v>0</v>
      </c>
      <c r="PX9" cm="1">
        <f t="array" ref="PX9">_xlfn._xlws.SORT(_xlfn._xlws.FILTER(htb_ggm[Kolomnaam bewerkt],htb_ggm[Tabelnaam bewerkt]=PX8,""))</f>
        <v>0</v>
      </c>
      <c r="PY9" cm="1">
        <f t="array" ref="PY9">_xlfn._xlws.SORT(_xlfn._xlws.FILTER(htb_ggm[Kolomnaam bewerkt],htb_ggm[Tabelnaam bewerkt]=PY8,""))</f>
        <v>0</v>
      </c>
      <c r="PZ9" cm="1">
        <f t="array" ref="PZ9">_xlfn._xlws.SORT(_xlfn._xlws.FILTER(htb_ggm[Kolomnaam bewerkt],htb_ggm[Tabelnaam bewerkt]=PZ8,""))</f>
        <v>0</v>
      </c>
      <c r="QA9" cm="1">
        <f t="array" ref="QA9">_xlfn._xlws.SORT(_xlfn._xlws.FILTER(htb_ggm[Kolomnaam bewerkt],htb_ggm[Tabelnaam bewerkt]=QA8,""))</f>
        <v>0</v>
      </c>
      <c r="QB9" cm="1">
        <f t="array" ref="QB9">_xlfn._xlws.SORT(_xlfn._xlws.FILTER(htb_ggm[Kolomnaam bewerkt],htb_ggm[Tabelnaam bewerkt]=QB8,""))</f>
        <v>0</v>
      </c>
      <c r="QC9" cm="1">
        <f t="array" ref="QC9">_xlfn._xlws.SORT(_xlfn._xlws.FILTER(htb_ggm[Kolomnaam bewerkt],htb_ggm[Tabelnaam bewerkt]=QC8,""))</f>
        <v>0</v>
      </c>
      <c r="QD9" cm="1">
        <f t="array" ref="QD9">_xlfn._xlws.SORT(_xlfn._xlws.FILTER(htb_ggm[Kolomnaam bewerkt],htb_ggm[Tabelnaam bewerkt]=QD8,""))</f>
        <v>0</v>
      </c>
      <c r="QE9" cm="1">
        <f t="array" ref="QE9">_xlfn._xlws.SORT(_xlfn._xlws.FILTER(htb_ggm[Kolomnaam bewerkt],htb_ggm[Tabelnaam bewerkt]=QE8,""))</f>
        <v>0</v>
      </c>
      <c r="QF9" cm="1">
        <f t="array" ref="QF9">_xlfn._xlws.SORT(_xlfn._xlws.FILTER(htb_ggm[Kolomnaam bewerkt],htb_ggm[Tabelnaam bewerkt]=QF8,""))</f>
        <v>0</v>
      </c>
      <c r="QG9" cm="1">
        <f t="array" ref="QG9">_xlfn._xlws.SORT(_xlfn._xlws.FILTER(htb_ggm[Kolomnaam bewerkt],htb_ggm[Tabelnaam bewerkt]=QG8,""))</f>
        <v>0</v>
      </c>
      <c r="QH9" cm="1">
        <f t="array" ref="QH9">_xlfn._xlws.SORT(_xlfn._xlws.FILTER(htb_ggm[Kolomnaam bewerkt],htb_ggm[Tabelnaam bewerkt]=QH8,""))</f>
        <v>0</v>
      </c>
      <c r="QI9" cm="1">
        <f t="array" ref="QI9">_xlfn._xlws.SORT(_xlfn._xlws.FILTER(htb_ggm[Kolomnaam bewerkt],htb_ggm[Tabelnaam bewerkt]=QI8,""))</f>
        <v>0</v>
      </c>
      <c r="QJ9" cm="1">
        <f t="array" ref="QJ9">_xlfn._xlws.SORT(_xlfn._xlws.FILTER(htb_ggm[Kolomnaam bewerkt],htb_ggm[Tabelnaam bewerkt]=QJ8,""))</f>
        <v>0</v>
      </c>
      <c r="QK9" cm="1">
        <f t="array" ref="QK9">_xlfn._xlws.SORT(_xlfn._xlws.FILTER(htb_ggm[Kolomnaam bewerkt],htb_ggm[Tabelnaam bewerkt]=QK8,""))</f>
        <v>0</v>
      </c>
      <c r="QL9" cm="1">
        <f t="array" ref="QL9">_xlfn._xlws.SORT(_xlfn._xlws.FILTER(htb_ggm[Kolomnaam bewerkt],htb_ggm[Tabelnaam bewerkt]=QL8,""))</f>
        <v>0</v>
      </c>
      <c r="QM9" cm="1">
        <f t="array" ref="QM9">_xlfn._xlws.SORT(_xlfn._xlws.FILTER(htb_ggm[Kolomnaam bewerkt],htb_ggm[Tabelnaam bewerkt]=QM8,""))</f>
        <v>0</v>
      </c>
      <c r="QN9" cm="1">
        <f t="array" ref="QN9">_xlfn._xlws.SORT(_xlfn._xlws.FILTER(htb_ggm[Kolomnaam bewerkt],htb_ggm[Tabelnaam bewerkt]=QN8,""))</f>
        <v>0</v>
      </c>
      <c r="QO9" cm="1">
        <f t="array" ref="QO9">_xlfn._xlws.SORT(_xlfn._xlws.FILTER(htb_ggm[Kolomnaam bewerkt],htb_ggm[Tabelnaam bewerkt]=QO8,""))</f>
        <v>0</v>
      </c>
      <c r="QP9" cm="1">
        <f t="array" ref="QP9">_xlfn._xlws.SORT(_xlfn._xlws.FILTER(htb_ggm[Kolomnaam bewerkt],htb_ggm[Tabelnaam bewerkt]=QP8,""))</f>
        <v>0</v>
      </c>
      <c r="QQ9" cm="1">
        <f t="array" ref="QQ9">_xlfn._xlws.SORT(_xlfn._xlws.FILTER(htb_ggm[Kolomnaam bewerkt],htb_ggm[Tabelnaam bewerkt]=QQ8,""))</f>
        <v>0</v>
      </c>
      <c r="QR9" cm="1">
        <f t="array" ref="QR9">_xlfn._xlws.SORT(_xlfn._xlws.FILTER(htb_ggm[Kolomnaam bewerkt],htb_ggm[Tabelnaam bewerkt]=QR8,""))</f>
        <v>0</v>
      </c>
      <c r="QS9" cm="1">
        <f t="array" ref="QS9">_xlfn._xlws.SORT(_xlfn._xlws.FILTER(htb_ggm[Kolomnaam bewerkt],htb_ggm[Tabelnaam bewerkt]=QS8,""))</f>
        <v>0</v>
      </c>
      <c r="QT9" cm="1">
        <f t="array" ref="QT9">_xlfn._xlws.SORT(_xlfn._xlws.FILTER(htb_ggm[Kolomnaam bewerkt],htb_ggm[Tabelnaam bewerkt]=QT8,""))</f>
        <v>0</v>
      </c>
      <c r="QU9" cm="1">
        <f t="array" ref="QU9">_xlfn._xlws.SORT(_xlfn._xlws.FILTER(htb_ggm[Kolomnaam bewerkt],htb_ggm[Tabelnaam bewerkt]=QU8,""))</f>
        <v>0</v>
      </c>
      <c r="QV9" cm="1">
        <f t="array" ref="QV9">_xlfn._xlws.SORT(_xlfn._xlws.FILTER(htb_ggm[Kolomnaam bewerkt],htb_ggm[Tabelnaam bewerkt]=QV8,""))</f>
        <v>0</v>
      </c>
      <c r="QW9" cm="1">
        <f t="array" ref="QW9">_xlfn._xlws.SORT(_xlfn._xlws.FILTER(htb_ggm[Kolomnaam bewerkt],htb_ggm[Tabelnaam bewerkt]=QW8,""))</f>
        <v>0</v>
      </c>
      <c r="QX9" cm="1">
        <f t="array" ref="QX9">_xlfn._xlws.SORT(_xlfn._xlws.FILTER(htb_ggm[Kolomnaam bewerkt],htb_ggm[Tabelnaam bewerkt]=QX8,""))</f>
        <v>0</v>
      </c>
      <c r="QY9" cm="1">
        <f t="array" ref="QY9">_xlfn._xlws.SORT(_xlfn._xlws.FILTER(htb_ggm[Kolomnaam bewerkt],htb_ggm[Tabelnaam bewerkt]=QY8,""))</f>
        <v>0</v>
      </c>
      <c r="QZ9" cm="1">
        <f t="array" ref="QZ9">_xlfn._xlws.SORT(_xlfn._xlws.FILTER(htb_ggm[Kolomnaam bewerkt],htb_ggm[Tabelnaam bewerkt]=QZ8,""))</f>
        <v>0</v>
      </c>
      <c r="RA9" cm="1">
        <f t="array" ref="RA9">_xlfn._xlws.SORT(_xlfn._xlws.FILTER(htb_ggm[Kolomnaam bewerkt],htb_ggm[Tabelnaam bewerkt]=RA8,""))</f>
        <v>0</v>
      </c>
      <c r="RB9" cm="1">
        <f t="array" ref="RB9">_xlfn._xlws.SORT(_xlfn._xlws.FILTER(htb_ggm[Kolomnaam bewerkt],htb_ggm[Tabelnaam bewerkt]=RB8,""))</f>
        <v>0</v>
      </c>
      <c r="RC9" cm="1">
        <f t="array" ref="RC9">_xlfn._xlws.SORT(_xlfn._xlws.FILTER(htb_ggm[Kolomnaam bewerkt],htb_ggm[Tabelnaam bewerkt]=RC8,""))</f>
        <v>0</v>
      </c>
      <c r="RD9" cm="1">
        <f t="array" ref="RD9">_xlfn._xlws.SORT(_xlfn._xlws.FILTER(htb_ggm[Kolomnaam bewerkt],htb_ggm[Tabelnaam bewerkt]=RD8,""))</f>
        <v>0</v>
      </c>
      <c r="RE9" cm="1">
        <f t="array" ref="RE9">_xlfn._xlws.SORT(_xlfn._xlws.FILTER(htb_ggm[Kolomnaam bewerkt],htb_ggm[Tabelnaam bewerkt]=RE8,""))</f>
        <v>0</v>
      </c>
      <c r="RF9" cm="1">
        <f t="array" ref="RF9">_xlfn._xlws.SORT(_xlfn._xlws.FILTER(htb_ggm[Kolomnaam bewerkt],htb_ggm[Tabelnaam bewerkt]=RF8,""))</f>
        <v>0</v>
      </c>
      <c r="RG9" cm="1">
        <f t="array" ref="RG9">_xlfn._xlws.SORT(_xlfn._xlws.FILTER(htb_ggm[Kolomnaam bewerkt],htb_ggm[Tabelnaam bewerkt]=RG8,""))</f>
        <v>0</v>
      </c>
      <c r="RH9" cm="1">
        <f t="array" ref="RH9">_xlfn._xlws.SORT(_xlfn._xlws.FILTER(htb_ggm[Kolomnaam bewerkt],htb_ggm[Tabelnaam bewerkt]=RH8,""))</f>
        <v>0</v>
      </c>
      <c r="RI9" cm="1">
        <f t="array" ref="RI9">_xlfn._xlws.SORT(_xlfn._xlws.FILTER(htb_ggm[Kolomnaam bewerkt],htb_ggm[Tabelnaam bewerkt]=RI8,""))</f>
        <v>0</v>
      </c>
      <c r="RJ9" cm="1">
        <f t="array" ref="RJ9">_xlfn._xlws.SORT(_xlfn._xlws.FILTER(htb_ggm[Kolomnaam bewerkt],htb_ggm[Tabelnaam bewerkt]=RJ8,""))</f>
        <v>0</v>
      </c>
      <c r="RK9" cm="1">
        <f t="array" ref="RK9">_xlfn._xlws.SORT(_xlfn._xlws.FILTER(htb_ggm[Kolomnaam bewerkt],htb_ggm[Tabelnaam bewerkt]=RK8,""))</f>
        <v>0</v>
      </c>
      <c r="RL9" cm="1">
        <f t="array" ref="RL9">_xlfn._xlws.SORT(_xlfn._xlws.FILTER(htb_ggm[Kolomnaam bewerkt],htb_ggm[Tabelnaam bewerkt]=RL8,""))</f>
        <v>0</v>
      </c>
      <c r="RM9" cm="1">
        <f t="array" ref="RM9">_xlfn._xlws.SORT(_xlfn._xlws.FILTER(htb_ggm[Kolomnaam bewerkt],htb_ggm[Tabelnaam bewerkt]=RM8,""))</f>
        <v>0</v>
      </c>
      <c r="RN9" cm="1">
        <f t="array" ref="RN9">_xlfn._xlws.SORT(_xlfn._xlws.FILTER(htb_ggm[Kolomnaam bewerkt],htb_ggm[Tabelnaam bewerkt]=RN8,""))</f>
        <v>0</v>
      </c>
      <c r="RO9" cm="1">
        <f t="array" ref="RO9">_xlfn._xlws.SORT(_xlfn._xlws.FILTER(htb_ggm[Kolomnaam bewerkt],htb_ggm[Tabelnaam bewerkt]=RO8,""))</f>
        <v>0</v>
      </c>
      <c r="RP9" cm="1">
        <f t="array" ref="RP9">_xlfn._xlws.SORT(_xlfn._xlws.FILTER(htb_ggm[Kolomnaam bewerkt],htb_ggm[Tabelnaam bewerkt]=RP8,""))</f>
        <v>0</v>
      </c>
      <c r="RQ9" cm="1">
        <f t="array" ref="RQ9">_xlfn._xlws.SORT(_xlfn._xlws.FILTER(htb_ggm[Kolomnaam bewerkt],htb_ggm[Tabelnaam bewerkt]=RQ8,""))</f>
        <v>0</v>
      </c>
      <c r="RR9" cm="1">
        <f t="array" ref="RR9">_xlfn._xlws.SORT(_xlfn._xlws.FILTER(htb_ggm[Kolomnaam bewerkt],htb_ggm[Tabelnaam bewerkt]=RR8,""))</f>
        <v>0</v>
      </c>
      <c r="RS9" cm="1">
        <f t="array" ref="RS9">_xlfn._xlws.SORT(_xlfn._xlws.FILTER(htb_ggm[Kolomnaam bewerkt],htb_ggm[Tabelnaam bewerkt]=RS8,""))</f>
        <v>0</v>
      </c>
      <c r="RT9" cm="1">
        <f t="array" ref="RT9">_xlfn._xlws.SORT(_xlfn._xlws.FILTER(htb_ggm[Kolomnaam bewerkt],htb_ggm[Tabelnaam bewerkt]=RT8,""))</f>
        <v>0</v>
      </c>
      <c r="RU9" cm="1">
        <f t="array" ref="RU9">_xlfn._xlws.SORT(_xlfn._xlws.FILTER(htb_ggm[Kolomnaam bewerkt],htb_ggm[Tabelnaam bewerkt]=RU8,""))</f>
        <v>0</v>
      </c>
      <c r="RV9" cm="1">
        <f t="array" ref="RV9">_xlfn._xlws.SORT(_xlfn._xlws.FILTER(htb_ggm[Kolomnaam bewerkt],htb_ggm[Tabelnaam bewerkt]=RV8,""))</f>
        <v>0</v>
      </c>
      <c r="RW9" cm="1">
        <f t="array" ref="RW9">_xlfn._xlws.SORT(_xlfn._xlws.FILTER(htb_ggm[Kolomnaam bewerkt],htb_ggm[Tabelnaam bewerkt]=RW8,""))</f>
        <v>0</v>
      </c>
      <c r="RX9" cm="1">
        <f t="array" ref="RX9">_xlfn._xlws.SORT(_xlfn._xlws.FILTER(htb_ggm[Kolomnaam bewerkt],htb_ggm[Tabelnaam bewerkt]=RX8,""))</f>
        <v>0</v>
      </c>
      <c r="RY9" cm="1">
        <f t="array" ref="RY9">_xlfn._xlws.SORT(_xlfn._xlws.FILTER(htb_ggm[Kolomnaam bewerkt],htb_ggm[Tabelnaam bewerkt]=RY8,""))</f>
        <v>0</v>
      </c>
      <c r="RZ9" cm="1">
        <f t="array" ref="RZ9">_xlfn._xlws.SORT(_xlfn._xlws.FILTER(htb_ggm[Kolomnaam bewerkt],htb_ggm[Tabelnaam bewerkt]=RZ8,""))</f>
        <v>0</v>
      </c>
      <c r="SA9" cm="1">
        <f t="array" ref="SA9">_xlfn._xlws.SORT(_xlfn._xlws.FILTER(htb_ggm[Kolomnaam bewerkt],htb_ggm[Tabelnaam bewerkt]=SA8,""))</f>
        <v>0</v>
      </c>
      <c r="SB9" cm="1">
        <f t="array" ref="SB9">_xlfn._xlws.SORT(_xlfn._xlws.FILTER(htb_ggm[Kolomnaam bewerkt],htb_ggm[Tabelnaam bewerkt]=SB8,""))</f>
        <v>0</v>
      </c>
      <c r="SC9" cm="1">
        <f t="array" ref="SC9">_xlfn._xlws.SORT(_xlfn._xlws.FILTER(htb_ggm[Kolomnaam bewerkt],htb_ggm[Tabelnaam bewerkt]=SC8,""))</f>
        <v>0</v>
      </c>
      <c r="SD9" cm="1">
        <f t="array" ref="SD9">_xlfn._xlws.SORT(_xlfn._xlws.FILTER(htb_ggm[Kolomnaam bewerkt],htb_ggm[Tabelnaam bewerkt]=SD8,""))</f>
        <v>0</v>
      </c>
      <c r="SE9" cm="1">
        <f t="array" ref="SE9">_xlfn._xlws.SORT(_xlfn._xlws.FILTER(htb_ggm[Kolomnaam bewerkt],htb_ggm[Tabelnaam bewerkt]=SE8,""))</f>
        <v>0</v>
      </c>
      <c r="SF9" cm="1">
        <f t="array" ref="SF9">_xlfn._xlws.SORT(_xlfn._xlws.FILTER(htb_ggm[Kolomnaam bewerkt],htb_ggm[Tabelnaam bewerkt]=SF8,""))</f>
        <v>0</v>
      </c>
      <c r="SG9" cm="1">
        <f t="array" ref="SG9">_xlfn._xlws.SORT(_xlfn._xlws.FILTER(htb_ggm[Kolomnaam bewerkt],htb_ggm[Tabelnaam bewerkt]=SG8,""))</f>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8F999-12AA-4E63-9DB2-FB77912BA2E3}">
  <sheetPr>
    <tabColor theme="0"/>
  </sheetPr>
  <dimension ref="B2:SG9"/>
  <sheetViews>
    <sheetView showGridLines="0" workbookViewId="0"/>
  </sheetViews>
  <sheetFormatPr defaultRowHeight="15" x14ac:dyDescent="0.25"/>
  <cols>
    <col min="1" max="1" width="4.7109375" customWidth="1"/>
    <col min="2" max="4" width="22.28515625" bestFit="1" customWidth="1"/>
    <col min="5" max="5" width="24.85546875" bestFit="1" customWidth="1"/>
    <col min="6" max="8" width="22.28515625" bestFit="1" customWidth="1"/>
    <col min="9" max="9" width="28.7109375" bestFit="1" customWidth="1"/>
    <col min="10" max="10" width="23" bestFit="1" customWidth="1"/>
    <col min="11" max="12" width="22.28515625" bestFit="1" customWidth="1"/>
    <col min="13" max="13" width="23.140625" bestFit="1" customWidth="1"/>
    <col min="14" max="14" width="30.5703125" bestFit="1" customWidth="1"/>
    <col min="15" max="15" width="28" bestFit="1" customWidth="1"/>
    <col min="16" max="16" width="26.5703125" bestFit="1" customWidth="1"/>
    <col min="17" max="17" width="24" bestFit="1" customWidth="1"/>
    <col min="18" max="18" width="22.28515625" bestFit="1" customWidth="1"/>
    <col min="19" max="19" width="24.5703125" bestFit="1" customWidth="1"/>
    <col min="20" max="20" width="22.28515625" bestFit="1" customWidth="1"/>
    <col min="21" max="21" width="23.42578125" bestFit="1" customWidth="1"/>
    <col min="22" max="36" width="22.28515625" bestFit="1" customWidth="1"/>
    <col min="37" max="37" width="27.140625" bestFit="1" customWidth="1"/>
    <col min="38" max="41" width="22.28515625" bestFit="1" customWidth="1"/>
    <col min="42" max="42" width="23.140625" bestFit="1" customWidth="1"/>
    <col min="43" max="46" width="22.28515625" bestFit="1" customWidth="1"/>
    <col min="47" max="47" width="25.7109375" bestFit="1" customWidth="1"/>
    <col min="48" max="53" width="22.28515625" bestFit="1" customWidth="1"/>
    <col min="54" max="54" width="17.42578125" bestFit="1" customWidth="1"/>
    <col min="55" max="55" width="22.140625" bestFit="1" customWidth="1"/>
  </cols>
  <sheetData>
    <row r="2" spans="2:501" ht="20.25" thickBot="1" x14ac:dyDescent="0.35">
      <c r="B2" s="2" t="s">
        <v>76</v>
      </c>
      <c r="C2" s="2"/>
      <c r="D2" s="2"/>
      <c r="E2" s="2"/>
    </row>
    <row r="3" spans="2:501" ht="15.75" thickTop="1" x14ac:dyDescent="0.25"/>
    <row r="8" spans="2:501" s="21" customFormat="1" x14ac:dyDescent="0.25">
      <c r="B8" s="25" cm="1">
        <f t="array" ref="B8">TRANSPOSE(_xlfn._xlws.SORT(_xlfn.UNIQUE(htb_bron[Tabelnaam])))</f>
        <v>0</v>
      </c>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c r="IK8" s="25"/>
      <c r="IL8" s="25"/>
      <c r="IM8" s="25"/>
      <c r="IN8" s="25"/>
      <c r="IO8" s="25"/>
      <c r="IP8" s="25"/>
      <c r="IQ8" s="25"/>
      <c r="IR8" s="25"/>
      <c r="IS8" s="25"/>
      <c r="IT8" s="25"/>
      <c r="IU8" s="25"/>
      <c r="IV8" s="25"/>
      <c r="IW8" s="25"/>
      <c r="IX8" s="25"/>
      <c r="IY8" s="25"/>
      <c r="IZ8" s="25"/>
      <c r="JA8" s="25"/>
      <c r="JB8" s="25"/>
      <c r="JC8" s="25"/>
      <c r="JD8" s="25"/>
      <c r="JE8" s="25"/>
      <c r="JF8" s="25"/>
      <c r="JG8" s="25"/>
      <c r="JH8" s="25"/>
      <c r="JI8" s="25"/>
      <c r="JJ8" s="25"/>
      <c r="JK8" s="25"/>
      <c r="JL8" s="25"/>
      <c r="JM8" s="25"/>
      <c r="JN8" s="25"/>
      <c r="JO8" s="25"/>
      <c r="JP8" s="25"/>
      <c r="JQ8" s="25"/>
      <c r="JR8" s="25"/>
      <c r="JS8" s="25"/>
      <c r="JT8" s="25"/>
      <c r="JU8" s="25"/>
      <c r="JV8" s="25"/>
      <c r="JW8" s="25"/>
      <c r="JX8" s="25"/>
      <c r="JY8" s="25"/>
      <c r="JZ8" s="25"/>
      <c r="KA8" s="25"/>
      <c r="KB8" s="25"/>
      <c r="KC8" s="25"/>
      <c r="KD8" s="25"/>
      <c r="KE8" s="25"/>
      <c r="KF8" s="25"/>
      <c r="KG8" s="25"/>
      <c r="KH8" s="25"/>
      <c r="KI8" s="25"/>
      <c r="KJ8" s="25"/>
      <c r="KK8" s="25"/>
      <c r="KL8" s="25"/>
      <c r="KM8" s="25"/>
      <c r="KN8" s="25"/>
      <c r="KO8" s="25"/>
      <c r="KP8" s="25"/>
      <c r="KQ8" s="25"/>
      <c r="KR8" s="25"/>
      <c r="KS8" s="25"/>
      <c r="KT8" s="25"/>
      <c r="KU8" s="25"/>
      <c r="KV8" s="25"/>
      <c r="KW8" s="25"/>
      <c r="KX8" s="25"/>
      <c r="KY8" s="25"/>
      <c r="KZ8" s="25"/>
      <c r="LA8" s="25"/>
      <c r="LB8" s="25"/>
      <c r="LC8" s="25"/>
      <c r="LD8" s="25"/>
      <c r="LE8" s="25"/>
      <c r="LF8" s="25"/>
      <c r="LG8" s="25"/>
      <c r="LH8" s="25"/>
      <c r="LI8" s="25"/>
      <c r="LJ8" s="25"/>
      <c r="LK8" s="25"/>
      <c r="LL8" s="25"/>
      <c r="LM8" s="25"/>
      <c r="LN8" s="25"/>
      <c r="LO8" s="25"/>
      <c r="LP8" s="25"/>
      <c r="LQ8" s="25"/>
      <c r="LR8" s="25"/>
      <c r="LS8" s="25"/>
      <c r="LT8" s="25"/>
      <c r="LU8" s="25"/>
      <c r="LV8" s="25"/>
      <c r="LW8" s="25"/>
      <c r="LX8" s="25"/>
      <c r="LY8" s="25"/>
      <c r="LZ8" s="25"/>
      <c r="MA8" s="25"/>
      <c r="MB8" s="25"/>
      <c r="MC8" s="25"/>
      <c r="MD8" s="25"/>
      <c r="ME8" s="25"/>
      <c r="MF8" s="25"/>
      <c r="MG8" s="25"/>
      <c r="MH8" s="25"/>
      <c r="MI8" s="25"/>
      <c r="MJ8" s="25"/>
      <c r="MK8" s="25"/>
      <c r="ML8" s="25"/>
      <c r="MM8" s="25"/>
      <c r="MN8" s="25"/>
      <c r="MO8" s="25"/>
      <c r="MP8" s="25"/>
      <c r="MQ8" s="25"/>
      <c r="MR8" s="25"/>
      <c r="MS8" s="25"/>
      <c r="MT8" s="25"/>
      <c r="MU8" s="25"/>
      <c r="MV8" s="25"/>
      <c r="MW8" s="25"/>
      <c r="MX8" s="25"/>
      <c r="MY8" s="25"/>
      <c r="MZ8" s="25"/>
      <c r="NA8" s="25"/>
      <c r="NB8" s="25"/>
      <c r="NC8" s="25"/>
      <c r="ND8" s="25"/>
      <c r="NE8" s="25"/>
      <c r="NF8" s="25"/>
      <c r="NG8" s="25"/>
      <c r="NH8" s="25"/>
      <c r="NI8" s="25"/>
      <c r="NJ8" s="25"/>
      <c r="NK8" s="25"/>
      <c r="NL8" s="25"/>
      <c r="NM8" s="25"/>
      <c r="NN8" s="25"/>
      <c r="NO8" s="25"/>
      <c r="NP8" s="25"/>
      <c r="NQ8" s="25"/>
      <c r="NR8" s="25"/>
      <c r="NS8" s="25"/>
      <c r="NT8" s="25"/>
      <c r="NU8" s="25"/>
      <c r="NV8" s="25"/>
      <c r="NW8" s="25"/>
      <c r="NX8" s="25"/>
      <c r="NY8" s="25"/>
      <c r="NZ8" s="25"/>
      <c r="OA8" s="25"/>
      <c r="OB8" s="25"/>
      <c r="OC8" s="25"/>
      <c r="OD8" s="25"/>
      <c r="OE8" s="25"/>
      <c r="OF8" s="25"/>
      <c r="OG8" s="25"/>
      <c r="OH8" s="25"/>
      <c r="OI8" s="25"/>
      <c r="OJ8" s="25"/>
      <c r="OK8" s="25"/>
      <c r="OL8" s="25"/>
      <c r="OM8" s="25"/>
      <c r="ON8" s="25"/>
      <c r="OO8" s="25"/>
      <c r="OP8" s="25"/>
      <c r="OQ8" s="25"/>
      <c r="OR8" s="25"/>
      <c r="OS8" s="25"/>
      <c r="OT8" s="25"/>
      <c r="OU8" s="25"/>
      <c r="OV8" s="25"/>
      <c r="OW8" s="25"/>
      <c r="OX8" s="25"/>
      <c r="OY8" s="25"/>
      <c r="OZ8" s="25"/>
      <c r="PA8" s="25"/>
      <c r="PB8" s="25"/>
      <c r="PC8" s="25"/>
      <c r="PD8" s="25"/>
      <c r="PE8" s="25"/>
      <c r="PF8" s="25"/>
      <c r="PG8" s="25"/>
      <c r="PH8" s="25"/>
      <c r="PI8" s="25"/>
      <c r="PJ8" s="25"/>
      <c r="PK8" s="25"/>
      <c r="PL8" s="25"/>
      <c r="PM8" s="25"/>
      <c r="PN8" s="25"/>
      <c r="PO8" s="25"/>
      <c r="PP8" s="25"/>
      <c r="PQ8" s="25"/>
      <c r="PR8" s="25"/>
      <c r="PS8" s="25"/>
      <c r="PT8" s="25"/>
      <c r="PU8" s="25"/>
      <c r="PV8" s="25"/>
      <c r="PW8" s="25"/>
      <c r="PX8" s="25"/>
      <c r="PY8" s="25"/>
      <c r="PZ8" s="25"/>
      <c r="QA8" s="25"/>
      <c r="QB8" s="25"/>
      <c r="QC8" s="25"/>
      <c r="QD8" s="25"/>
      <c r="QE8" s="25"/>
      <c r="QF8" s="25"/>
      <c r="QG8" s="25"/>
      <c r="QH8" s="25"/>
      <c r="QI8" s="25"/>
      <c r="QJ8" s="25"/>
      <c r="QK8" s="25"/>
      <c r="QL8" s="25"/>
      <c r="QM8" s="25"/>
      <c r="QN8" s="25"/>
      <c r="QO8" s="25"/>
      <c r="QP8" s="25"/>
      <c r="QQ8" s="25"/>
      <c r="QR8" s="25"/>
      <c r="QS8" s="25"/>
      <c r="QT8" s="25"/>
      <c r="QU8" s="25"/>
      <c r="QV8" s="25"/>
      <c r="QW8" s="25"/>
      <c r="QX8" s="25"/>
      <c r="QY8" s="25"/>
      <c r="QZ8" s="25"/>
      <c r="RA8" s="25"/>
      <c r="RB8" s="25"/>
      <c r="RC8" s="25"/>
      <c r="RD8" s="25"/>
      <c r="RE8" s="25"/>
      <c r="RF8" s="25"/>
      <c r="RG8" s="25"/>
      <c r="RH8" s="25"/>
      <c r="RI8" s="25"/>
      <c r="RJ8" s="25"/>
      <c r="RK8" s="25"/>
      <c r="RL8" s="25"/>
      <c r="RM8" s="25"/>
      <c r="RN8" s="25"/>
      <c r="RO8" s="25"/>
      <c r="RP8" s="25"/>
      <c r="RQ8" s="25"/>
      <c r="RR8" s="25"/>
      <c r="RS8" s="25"/>
      <c r="RT8" s="25"/>
      <c r="RU8" s="25"/>
      <c r="RV8" s="25"/>
      <c r="RW8" s="25"/>
      <c r="RX8" s="25"/>
      <c r="RY8" s="25"/>
      <c r="RZ8" s="25"/>
      <c r="SA8" s="25"/>
      <c r="SB8" s="25"/>
      <c r="SC8" s="25"/>
      <c r="SD8" s="25"/>
      <c r="SE8" s="25"/>
      <c r="SF8" s="25"/>
      <c r="SG8" s="25"/>
    </row>
    <row r="9" spans="2:501" x14ac:dyDescent="0.25">
      <c r="B9" cm="1">
        <f t="array" ref="B9">_xlfn._xlws.SORT(_xlfn._xlws.FILTER(htb_bron[Kolomnaam],htb_bron[Tabelnaam]=B8,""))</f>
        <v>0</v>
      </c>
      <c r="C9" cm="1">
        <f t="array" ref="C9">_xlfn._xlws.SORT(_xlfn._xlws.FILTER(htb_bron[Kolomnaam],htb_bron[Tabelnaam]=C8,""))</f>
        <v>0</v>
      </c>
      <c r="D9" cm="1">
        <f t="array" ref="D9">_xlfn._xlws.SORT(_xlfn._xlws.FILTER(htb_bron[Kolomnaam],htb_bron[Tabelnaam]=D8,""))</f>
        <v>0</v>
      </c>
      <c r="E9" cm="1">
        <f t="array" ref="E9">_xlfn._xlws.SORT(_xlfn._xlws.FILTER(htb_bron[Kolomnaam],htb_bron[Tabelnaam]=E8,""))</f>
        <v>0</v>
      </c>
      <c r="F9" cm="1">
        <f t="array" ref="F9">_xlfn._xlws.SORT(_xlfn._xlws.FILTER(htb_bron[Kolomnaam],htb_bron[Tabelnaam]=F8,""))</f>
        <v>0</v>
      </c>
      <c r="G9" cm="1">
        <f t="array" ref="G9">_xlfn._xlws.SORT(_xlfn._xlws.FILTER(htb_bron[Kolomnaam],htb_bron[Tabelnaam]=G8,""))</f>
        <v>0</v>
      </c>
      <c r="H9" cm="1">
        <f t="array" ref="H9">_xlfn._xlws.SORT(_xlfn._xlws.FILTER(htb_bron[Kolomnaam],htb_bron[Tabelnaam]=H8,""))</f>
        <v>0</v>
      </c>
      <c r="I9" cm="1">
        <f t="array" ref="I9">_xlfn._xlws.SORT(_xlfn._xlws.FILTER(htb_bron[Kolomnaam],htb_bron[Tabelnaam]=I8,""))</f>
        <v>0</v>
      </c>
      <c r="J9" cm="1">
        <f t="array" ref="J9">_xlfn._xlws.SORT(_xlfn._xlws.FILTER(htb_bron[Kolomnaam],htb_bron[Tabelnaam]=J8,""))</f>
        <v>0</v>
      </c>
      <c r="K9" cm="1">
        <f t="array" ref="K9">_xlfn._xlws.SORT(_xlfn._xlws.FILTER(htb_bron[Kolomnaam],htb_bron[Tabelnaam]=K8,""))</f>
        <v>0</v>
      </c>
      <c r="L9" cm="1">
        <f t="array" ref="L9">_xlfn._xlws.SORT(_xlfn._xlws.FILTER(htb_bron[Kolomnaam],htb_bron[Tabelnaam]=L8,""))</f>
        <v>0</v>
      </c>
      <c r="M9" cm="1">
        <f t="array" ref="M9">_xlfn._xlws.SORT(_xlfn._xlws.FILTER(htb_bron[Kolomnaam],htb_bron[Tabelnaam]=M8,""))</f>
        <v>0</v>
      </c>
      <c r="N9" cm="1">
        <f t="array" ref="N9">_xlfn._xlws.SORT(_xlfn._xlws.FILTER(htb_bron[Kolomnaam],htb_bron[Tabelnaam]=N8,""))</f>
        <v>0</v>
      </c>
      <c r="O9" cm="1">
        <f t="array" ref="O9">_xlfn._xlws.SORT(_xlfn._xlws.FILTER(htb_bron[Kolomnaam],htb_bron[Tabelnaam]=O8,""))</f>
        <v>0</v>
      </c>
      <c r="P9" cm="1">
        <f t="array" ref="P9">_xlfn._xlws.SORT(_xlfn._xlws.FILTER(htb_bron[Kolomnaam],htb_bron[Tabelnaam]=P8,""))</f>
        <v>0</v>
      </c>
      <c r="Q9" cm="1">
        <f t="array" ref="Q9">_xlfn._xlws.SORT(_xlfn._xlws.FILTER(htb_bron[Kolomnaam],htb_bron[Tabelnaam]=Q8,""))</f>
        <v>0</v>
      </c>
      <c r="R9" cm="1">
        <f t="array" ref="R9">_xlfn._xlws.SORT(_xlfn._xlws.FILTER(htb_bron[Kolomnaam],htb_bron[Tabelnaam]=R8,""))</f>
        <v>0</v>
      </c>
      <c r="S9" cm="1">
        <f t="array" ref="S9">_xlfn._xlws.SORT(_xlfn._xlws.FILTER(htb_bron[Kolomnaam],htb_bron[Tabelnaam]=S8,""))</f>
        <v>0</v>
      </c>
      <c r="T9" cm="1">
        <f t="array" ref="T9">_xlfn._xlws.SORT(_xlfn._xlws.FILTER(htb_bron[Kolomnaam],htb_bron[Tabelnaam]=T8,""))</f>
        <v>0</v>
      </c>
      <c r="U9" cm="1">
        <f t="array" ref="U9">_xlfn._xlws.SORT(_xlfn._xlws.FILTER(htb_bron[Kolomnaam],htb_bron[Tabelnaam]=U8,""))</f>
        <v>0</v>
      </c>
      <c r="V9" cm="1">
        <f t="array" ref="V9">_xlfn._xlws.SORT(_xlfn._xlws.FILTER(htb_bron[Kolomnaam],htb_bron[Tabelnaam]=V8,""))</f>
        <v>0</v>
      </c>
      <c r="W9" cm="1">
        <f t="array" ref="W9">_xlfn._xlws.SORT(_xlfn._xlws.FILTER(htb_bron[Kolomnaam],htb_bron[Tabelnaam]=W8,""))</f>
        <v>0</v>
      </c>
      <c r="X9" cm="1">
        <f t="array" ref="X9">_xlfn._xlws.SORT(_xlfn._xlws.FILTER(htb_bron[Kolomnaam],htb_bron[Tabelnaam]=X8,""))</f>
        <v>0</v>
      </c>
      <c r="Y9" cm="1">
        <f t="array" ref="Y9">_xlfn._xlws.SORT(_xlfn._xlws.FILTER(htb_bron[Kolomnaam],htb_bron[Tabelnaam]=Y8,""))</f>
        <v>0</v>
      </c>
      <c r="Z9" cm="1">
        <f t="array" ref="Z9">_xlfn._xlws.SORT(_xlfn._xlws.FILTER(htb_bron[Kolomnaam],htb_bron[Tabelnaam]=Z8,""))</f>
        <v>0</v>
      </c>
      <c r="AA9" cm="1">
        <f t="array" ref="AA9">_xlfn._xlws.SORT(_xlfn._xlws.FILTER(htb_bron[Kolomnaam],htb_bron[Tabelnaam]=AA8,""))</f>
        <v>0</v>
      </c>
      <c r="AB9" cm="1">
        <f t="array" ref="AB9">_xlfn._xlws.SORT(_xlfn._xlws.FILTER(htb_bron[Kolomnaam],htb_bron[Tabelnaam]=AB8,""))</f>
        <v>0</v>
      </c>
      <c r="AC9" cm="1">
        <f t="array" ref="AC9">_xlfn._xlws.SORT(_xlfn._xlws.FILTER(htb_bron[Kolomnaam],htb_bron[Tabelnaam]=AC8,""))</f>
        <v>0</v>
      </c>
      <c r="AD9" cm="1">
        <f t="array" ref="AD9">_xlfn._xlws.SORT(_xlfn._xlws.FILTER(htb_bron[Kolomnaam],htb_bron[Tabelnaam]=AD8,""))</f>
        <v>0</v>
      </c>
      <c r="AE9" cm="1">
        <f t="array" ref="AE9">_xlfn._xlws.SORT(_xlfn._xlws.FILTER(htb_bron[Kolomnaam],htb_bron[Tabelnaam]=AE8,""))</f>
        <v>0</v>
      </c>
      <c r="AF9" cm="1">
        <f t="array" ref="AF9">_xlfn._xlws.SORT(_xlfn._xlws.FILTER(htb_bron[Kolomnaam],htb_bron[Tabelnaam]=AF8,""))</f>
        <v>0</v>
      </c>
      <c r="AG9" cm="1">
        <f t="array" ref="AG9">_xlfn._xlws.SORT(_xlfn._xlws.FILTER(htb_bron[Kolomnaam],htb_bron[Tabelnaam]=AG8,""))</f>
        <v>0</v>
      </c>
      <c r="AH9" cm="1">
        <f t="array" ref="AH9">_xlfn._xlws.SORT(_xlfn._xlws.FILTER(htb_bron[Kolomnaam],htb_bron[Tabelnaam]=AH8,""))</f>
        <v>0</v>
      </c>
      <c r="AI9" cm="1">
        <f t="array" ref="AI9">_xlfn._xlws.SORT(_xlfn._xlws.FILTER(htb_bron[Kolomnaam],htb_bron[Tabelnaam]=AI8,""))</f>
        <v>0</v>
      </c>
      <c r="AJ9" cm="1">
        <f t="array" ref="AJ9">_xlfn._xlws.SORT(_xlfn._xlws.FILTER(htb_bron[Kolomnaam],htb_bron[Tabelnaam]=AJ8,""))</f>
        <v>0</v>
      </c>
      <c r="AK9" cm="1">
        <f t="array" ref="AK9">_xlfn._xlws.SORT(_xlfn._xlws.FILTER(htb_bron[Kolomnaam],htb_bron[Tabelnaam]=AK8,""))</f>
        <v>0</v>
      </c>
      <c r="AL9" cm="1">
        <f t="array" ref="AL9">_xlfn._xlws.SORT(_xlfn._xlws.FILTER(htb_bron[Kolomnaam],htb_bron[Tabelnaam]=AL8,""))</f>
        <v>0</v>
      </c>
      <c r="AM9" cm="1">
        <f t="array" ref="AM9">_xlfn._xlws.SORT(_xlfn._xlws.FILTER(htb_bron[Kolomnaam],htb_bron[Tabelnaam]=AM8,""))</f>
        <v>0</v>
      </c>
      <c r="AN9" cm="1">
        <f t="array" ref="AN9">_xlfn._xlws.SORT(_xlfn._xlws.FILTER(htb_bron[Kolomnaam],htb_bron[Tabelnaam]=AN8,""))</f>
        <v>0</v>
      </c>
      <c r="AO9" cm="1">
        <f t="array" ref="AO9">_xlfn._xlws.SORT(_xlfn._xlws.FILTER(htb_bron[Kolomnaam],htb_bron[Tabelnaam]=AO8,""))</f>
        <v>0</v>
      </c>
      <c r="AP9" cm="1">
        <f t="array" ref="AP9">_xlfn._xlws.SORT(_xlfn._xlws.FILTER(htb_bron[Kolomnaam],htb_bron[Tabelnaam]=AP8,""))</f>
        <v>0</v>
      </c>
      <c r="AQ9" cm="1">
        <f t="array" ref="AQ9">_xlfn._xlws.SORT(_xlfn._xlws.FILTER(htb_bron[Kolomnaam],htb_bron[Tabelnaam]=AQ8,""))</f>
        <v>0</v>
      </c>
      <c r="AR9" cm="1">
        <f t="array" ref="AR9">_xlfn._xlws.SORT(_xlfn._xlws.FILTER(htb_bron[Kolomnaam],htb_bron[Tabelnaam]=AR8,""))</f>
        <v>0</v>
      </c>
      <c r="AS9" cm="1">
        <f t="array" ref="AS9">_xlfn._xlws.SORT(_xlfn._xlws.FILTER(htb_bron[Kolomnaam],htb_bron[Tabelnaam]=AS8,""))</f>
        <v>0</v>
      </c>
      <c r="AT9" cm="1">
        <f t="array" ref="AT9">_xlfn._xlws.SORT(_xlfn._xlws.FILTER(htb_bron[Kolomnaam],htb_bron[Tabelnaam]=AT8,""))</f>
        <v>0</v>
      </c>
      <c r="AU9" cm="1">
        <f t="array" ref="AU9">_xlfn._xlws.SORT(_xlfn._xlws.FILTER(htb_bron[Kolomnaam],htb_bron[Tabelnaam]=AU8,""))</f>
        <v>0</v>
      </c>
      <c r="AV9" cm="1">
        <f t="array" ref="AV9">_xlfn._xlws.SORT(_xlfn._xlws.FILTER(htb_bron[Kolomnaam],htb_bron[Tabelnaam]=AV8,""))</f>
        <v>0</v>
      </c>
      <c r="AW9" cm="1">
        <f t="array" ref="AW9">_xlfn._xlws.SORT(_xlfn._xlws.FILTER(htb_bron[Kolomnaam],htb_bron[Tabelnaam]=AW8,""))</f>
        <v>0</v>
      </c>
      <c r="AX9" cm="1">
        <f t="array" ref="AX9">_xlfn._xlws.SORT(_xlfn._xlws.FILTER(htb_bron[Kolomnaam],htb_bron[Tabelnaam]=AX8,""))</f>
        <v>0</v>
      </c>
      <c r="AY9" cm="1">
        <f t="array" ref="AY9">_xlfn._xlws.SORT(_xlfn._xlws.FILTER(htb_bron[Kolomnaam],htb_bron[Tabelnaam]=AY8,""))</f>
        <v>0</v>
      </c>
      <c r="AZ9" cm="1">
        <f t="array" ref="AZ9">_xlfn._xlws.SORT(_xlfn._xlws.FILTER(htb_bron[Kolomnaam],htb_bron[Tabelnaam]=AZ8,""))</f>
        <v>0</v>
      </c>
      <c r="BA9" cm="1">
        <f t="array" ref="BA9">_xlfn._xlws.SORT(_xlfn._xlws.FILTER(htb_bron[Kolomnaam],htb_bron[Tabelnaam]=BA8,""))</f>
        <v>0</v>
      </c>
      <c r="BB9" cm="1">
        <f t="array" ref="BB9">_xlfn._xlws.SORT(_xlfn._xlws.FILTER(htb_bron[Kolomnaam],htb_bron[Tabelnaam]=BB8,""))</f>
        <v>0</v>
      </c>
      <c r="BC9" cm="1">
        <f t="array" ref="BC9">_xlfn._xlws.SORT(_xlfn._xlws.FILTER(htb_bron[Kolomnaam],htb_bron[Tabelnaam]=BC8,""))</f>
        <v>0</v>
      </c>
      <c r="BD9" cm="1">
        <f t="array" ref="BD9">_xlfn._xlws.SORT(_xlfn._xlws.FILTER(htb_bron[Kolomnaam],htb_bron[Tabelnaam]=BD8,""))</f>
        <v>0</v>
      </c>
      <c r="BE9" cm="1">
        <f t="array" ref="BE9">_xlfn._xlws.SORT(_xlfn._xlws.FILTER(htb_bron[Kolomnaam],htb_bron[Tabelnaam]=BE8,""))</f>
        <v>0</v>
      </c>
      <c r="BF9" cm="1">
        <f t="array" ref="BF9">_xlfn._xlws.SORT(_xlfn._xlws.FILTER(htb_bron[Kolomnaam],htb_bron[Tabelnaam]=BF8,""))</f>
        <v>0</v>
      </c>
      <c r="BG9" cm="1">
        <f t="array" ref="BG9">_xlfn._xlws.SORT(_xlfn._xlws.FILTER(htb_bron[Kolomnaam],htb_bron[Tabelnaam]=BG8,""))</f>
        <v>0</v>
      </c>
      <c r="BH9" cm="1">
        <f t="array" ref="BH9">_xlfn._xlws.SORT(_xlfn._xlws.FILTER(htb_bron[Kolomnaam],htb_bron[Tabelnaam]=BH8,""))</f>
        <v>0</v>
      </c>
      <c r="BI9" cm="1">
        <f t="array" ref="BI9">_xlfn._xlws.SORT(_xlfn._xlws.FILTER(htb_bron[Kolomnaam],htb_bron[Tabelnaam]=BI8,""))</f>
        <v>0</v>
      </c>
      <c r="BJ9" cm="1">
        <f t="array" ref="BJ9">_xlfn._xlws.SORT(_xlfn._xlws.FILTER(htb_bron[Kolomnaam],htb_bron[Tabelnaam]=BJ8,""))</f>
        <v>0</v>
      </c>
      <c r="BK9" cm="1">
        <f t="array" ref="BK9">_xlfn._xlws.SORT(_xlfn._xlws.FILTER(htb_bron[Kolomnaam],htb_bron[Tabelnaam]=BK8,""))</f>
        <v>0</v>
      </c>
      <c r="BL9" cm="1">
        <f t="array" ref="BL9">_xlfn._xlws.SORT(_xlfn._xlws.FILTER(htb_bron[Kolomnaam],htb_bron[Tabelnaam]=BL8,""))</f>
        <v>0</v>
      </c>
      <c r="BM9" cm="1">
        <f t="array" ref="BM9">_xlfn._xlws.SORT(_xlfn._xlws.FILTER(htb_bron[Kolomnaam],htb_bron[Tabelnaam]=BM8,""))</f>
        <v>0</v>
      </c>
      <c r="BN9" cm="1">
        <f t="array" ref="BN9">_xlfn._xlws.SORT(_xlfn._xlws.FILTER(htb_bron[Kolomnaam],htb_bron[Tabelnaam]=BN8,""))</f>
        <v>0</v>
      </c>
      <c r="BO9" cm="1">
        <f t="array" ref="BO9">_xlfn._xlws.SORT(_xlfn._xlws.FILTER(htb_bron[Kolomnaam],htb_bron[Tabelnaam]=BO8,""))</f>
        <v>0</v>
      </c>
      <c r="BP9" cm="1">
        <f t="array" ref="BP9">_xlfn._xlws.SORT(_xlfn._xlws.FILTER(htb_bron[Kolomnaam],htb_bron[Tabelnaam]=BP8,""))</f>
        <v>0</v>
      </c>
      <c r="BQ9" cm="1">
        <f t="array" ref="BQ9">_xlfn._xlws.SORT(_xlfn._xlws.FILTER(htb_bron[Kolomnaam],htb_bron[Tabelnaam]=BQ8,""))</f>
        <v>0</v>
      </c>
      <c r="BR9" cm="1">
        <f t="array" ref="BR9">_xlfn._xlws.SORT(_xlfn._xlws.FILTER(htb_bron[Kolomnaam],htb_bron[Tabelnaam]=BR8,""))</f>
        <v>0</v>
      </c>
      <c r="BS9" cm="1">
        <f t="array" ref="BS9">_xlfn._xlws.SORT(_xlfn._xlws.FILTER(htb_bron[Kolomnaam],htb_bron[Tabelnaam]=BS8,""))</f>
        <v>0</v>
      </c>
      <c r="BT9" cm="1">
        <f t="array" ref="BT9">_xlfn._xlws.SORT(_xlfn._xlws.FILTER(htb_bron[Kolomnaam],htb_bron[Tabelnaam]=BT8,""))</f>
        <v>0</v>
      </c>
      <c r="BU9" cm="1">
        <f t="array" ref="BU9">_xlfn._xlws.SORT(_xlfn._xlws.FILTER(htb_bron[Kolomnaam],htb_bron[Tabelnaam]=BU8,""))</f>
        <v>0</v>
      </c>
      <c r="BV9" cm="1">
        <f t="array" ref="BV9">_xlfn._xlws.SORT(_xlfn._xlws.FILTER(htb_bron[Kolomnaam],htb_bron[Tabelnaam]=BV8,""))</f>
        <v>0</v>
      </c>
      <c r="BW9" cm="1">
        <f t="array" ref="BW9">_xlfn._xlws.SORT(_xlfn._xlws.FILTER(htb_bron[Kolomnaam],htb_bron[Tabelnaam]=BW8,""))</f>
        <v>0</v>
      </c>
      <c r="BX9" cm="1">
        <f t="array" ref="BX9">_xlfn._xlws.SORT(_xlfn._xlws.FILTER(htb_bron[Kolomnaam],htb_bron[Tabelnaam]=BX8,""))</f>
        <v>0</v>
      </c>
      <c r="BY9" cm="1">
        <f t="array" ref="BY9">_xlfn._xlws.SORT(_xlfn._xlws.FILTER(htb_bron[Kolomnaam],htb_bron[Tabelnaam]=BY8,""))</f>
        <v>0</v>
      </c>
      <c r="BZ9" cm="1">
        <f t="array" ref="BZ9">_xlfn._xlws.SORT(_xlfn._xlws.FILTER(htb_bron[Kolomnaam],htb_bron[Tabelnaam]=BZ8,""))</f>
        <v>0</v>
      </c>
      <c r="CA9" cm="1">
        <f t="array" ref="CA9">_xlfn._xlws.SORT(_xlfn._xlws.FILTER(htb_bron[Kolomnaam],htb_bron[Tabelnaam]=CA8,""))</f>
        <v>0</v>
      </c>
      <c r="CB9" cm="1">
        <f t="array" ref="CB9">_xlfn._xlws.SORT(_xlfn._xlws.FILTER(htb_bron[Kolomnaam],htb_bron[Tabelnaam]=CB8,""))</f>
        <v>0</v>
      </c>
      <c r="CC9" cm="1">
        <f t="array" ref="CC9">_xlfn._xlws.SORT(_xlfn._xlws.FILTER(htb_bron[Kolomnaam],htb_bron[Tabelnaam]=CC8,""))</f>
        <v>0</v>
      </c>
      <c r="CD9" cm="1">
        <f t="array" ref="CD9">_xlfn._xlws.SORT(_xlfn._xlws.FILTER(htb_bron[Kolomnaam],htb_bron[Tabelnaam]=CD8,""))</f>
        <v>0</v>
      </c>
      <c r="CE9" cm="1">
        <f t="array" ref="CE9">_xlfn._xlws.SORT(_xlfn._xlws.FILTER(htb_bron[Kolomnaam],htb_bron[Tabelnaam]=CE8,""))</f>
        <v>0</v>
      </c>
      <c r="CF9" cm="1">
        <f t="array" ref="CF9">_xlfn._xlws.SORT(_xlfn._xlws.FILTER(htb_bron[Kolomnaam],htb_bron[Tabelnaam]=CF8,""))</f>
        <v>0</v>
      </c>
      <c r="CG9" cm="1">
        <f t="array" ref="CG9">_xlfn._xlws.SORT(_xlfn._xlws.FILTER(htb_bron[Kolomnaam],htb_bron[Tabelnaam]=CG8,""))</f>
        <v>0</v>
      </c>
      <c r="CH9" cm="1">
        <f t="array" ref="CH9">_xlfn._xlws.SORT(_xlfn._xlws.FILTER(htb_bron[Kolomnaam],htb_bron[Tabelnaam]=CH8,""))</f>
        <v>0</v>
      </c>
      <c r="CI9" cm="1">
        <f t="array" ref="CI9">_xlfn._xlws.SORT(_xlfn._xlws.FILTER(htb_bron[Kolomnaam],htb_bron[Tabelnaam]=CI8,""))</f>
        <v>0</v>
      </c>
      <c r="CJ9" cm="1">
        <f t="array" ref="CJ9">_xlfn._xlws.SORT(_xlfn._xlws.FILTER(htb_bron[Kolomnaam],htb_bron[Tabelnaam]=CJ8,""))</f>
        <v>0</v>
      </c>
      <c r="CK9" cm="1">
        <f t="array" ref="CK9">_xlfn._xlws.SORT(_xlfn._xlws.FILTER(htb_bron[Kolomnaam],htb_bron[Tabelnaam]=CK8,""))</f>
        <v>0</v>
      </c>
      <c r="CL9" cm="1">
        <f t="array" ref="CL9">_xlfn._xlws.SORT(_xlfn._xlws.FILTER(htb_bron[Kolomnaam],htb_bron[Tabelnaam]=CL8,""))</f>
        <v>0</v>
      </c>
      <c r="CM9" cm="1">
        <f t="array" ref="CM9">_xlfn._xlws.SORT(_xlfn._xlws.FILTER(htb_bron[Kolomnaam],htb_bron[Tabelnaam]=CM8,""))</f>
        <v>0</v>
      </c>
      <c r="CN9" cm="1">
        <f t="array" ref="CN9">_xlfn._xlws.SORT(_xlfn._xlws.FILTER(htb_bron[Kolomnaam],htb_bron[Tabelnaam]=CN8,""))</f>
        <v>0</v>
      </c>
      <c r="CO9" cm="1">
        <f t="array" ref="CO9">_xlfn._xlws.SORT(_xlfn._xlws.FILTER(htb_bron[Kolomnaam],htb_bron[Tabelnaam]=CO8,""))</f>
        <v>0</v>
      </c>
      <c r="CP9" cm="1">
        <f t="array" ref="CP9">_xlfn._xlws.SORT(_xlfn._xlws.FILTER(htb_bron[Kolomnaam],htb_bron[Tabelnaam]=CP8,""))</f>
        <v>0</v>
      </c>
      <c r="CQ9" cm="1">
        <f t="array" ref="CQ9">_xlfn._xlws.SORT(_xlfn._xlws.FILTER(htb_bron[Kolomnaam],htb_bron[Tabelnaam]=CQ8,""))</f>
        <v>0</v>
      </c>
      <c r="CR9" cm="1">
        <f t="array" ref="CR9">_xlfn._xlws.SORT(_xlfn._xlws.FILTER(htb_bron[Kolomnaam],htb_bron[Tabelnaam]=CR8,""))</f>
        <v>0</v>
      </c>
      <c r="CS9" cm="1">
        <f t="array" ref="CS9">_xlfn._xlws.SORT(_xlfn._xlws.FILTER(htb_bron[Kolomnaam],htb_bron[Tabelnaam]=CS8,""))</f>
        <v>0</v>
      </c>
      <c r="CT9" cm="1">
        <f t="array" ref="CT9">_xlfn._xlws.SORT(_xlfn._xlws.FILTER(htb_bron[Kolomnaam],htb_bron[Tabelnaam]=CT8,""))</f>
        <v>0</v>
      </c>
      <c r="CU9" cm="1">
        <f t="array" ref="CU9">_xlfn._xlws.SORT(_xlfn._xlws.FILTER(htb_bron[Kolomnaam],htb_bron[Tabelnaam]=CU8,""))</f>
        <v>0</v>
      </c>
      <c r="CV9" cm="1">
        <f t="array" ref="CV9">_xlfn._xlws.SORT(_xlfn._xlws.FILTER(htb_bron[Kolomnaam],htb_bron[Tabelnaam]=CV8,""))</f>
        <v>0</v>
      </c>
      <c r="CW9" cm="1">
        <f t="array" ref="CW9">_xlfn._xlws.SORT(_xlfn._xlws.FILTER(htb_bron[Kolomnaam],htb_bron[Tabelnaam]=CW8,""))</f>
        <v>0</v>
      </c>
      <c r="CX9" cm="1">
        <f t="array" ref="CX9">_xlfn._xlws.SORT(_xlfn._xlws.FILTER(htb_bron[Kolomnaam],htb_bron[Tabelnaam]=CX8,""))</f>
        <v>0</v>
      </c>
      <c r="CY9" cm="1">
        <f t="array" ref="CY9">_xlfn._xlws.SORT(_xlfn._xlws.FILTER(htb_bron[Kolomnaam],htb_bron[Tabelnaam]=CY8,""))</f>
        <v>0</v>
      </c>
      <c r="CZ9" cm="1">
        <f t="array" ref="CZ9">_xlfn._xlws.SORT(_xlfn._xlws.FILTER(htb_bron[Kolomnaam],htb_bron[Tabelnaam]=CZ8,""))</f>
        <v>0</v>
      </c>
      <c r="DA9" cm="1">
        <f t="array" ref="DA9">_xlfn._xlws.SORT(_xlfn._xlws.FILTER(htb_bron[Kolomnaam],htb_bron[Tabelnaam]=DA8,""))</f>
        <v>0</v>
      </c>
      <c r="DB9" cm="1">
        <f t="array" ref="DB9">_xlfn._xlws.SORT(_xlfn._xlws.FILTER(htb_bron[Kolomnaam],htb_bron[Tabelnaam]=DB8,""))</f>
        <v>0</v>
      </c>
      <c r="DC9" cm="1">
        <f t="array" ref="DC9">_xlfn._xlws.SORT(_xlfn._xlws.FILTER(htb_bron[Kolomnaam],htb_bron[Tabelnaam]=DC8,""))</f>
        <v>0</v>
      </c>
      <c r="DD9" cm="1">
        <f t="array" ref="DD9">_xlfn._xlws.SORT(_xlfn._xlws.FILTER(htb_bron[Kolomnaam],htb_bron[Tabelnaam]=DD8,""))</f>
        <v>0</v>
      </c>
      <c r="DE9" cm="1">
        <f t="array" ref="DE9">_xlfn._xlws.SORT(_xlfn._xlws.FILTER(htb_bron[Kolomnaam],htb_bron[Tabelnaam]=DE8,""))</f>
        <v>0</v>
      </c>
      <c r="DF9" cm="1">
        <f t="array" ref="DF9">_xlfn._xlws.SORT(_xlfn._xlws.FILTER(htb_bron[Kolomnaam],htb_bron[Tabelnaam]=DF8,""))</f>
        <v>0</v>
      </c>
      <c r="DG9" cm="1">
        <f t="array" ref="DG9">_xlfn._xlws.SORT(_xlfn._xlws.FILTER(htb_bron[Kolomnaam],htb_bron[Tabelnaam]=DG8,""))</f>
        <v>0</v>
      </c>
      <c r="DH9" cm="1">
        <f t="array" ref="DH9">_xlfn._xlws.SORT(_xlfn._xlws.FILTER(htb_bron[Kolomnaam],htb_bron[Tabelnaam]=DH8,""))</f>
        <v>0</v>
      </c>
      <c r="DI9" cm="1">
        <f t="array" ref="DI9">_xlfn._xlws.SORT(_xlfn._xlws.FILTER(htb_bron[Kolomnaam],htb_bron[Tabelnaam]=DI8,""))</f>
        <v>0</v>
      </c>
      <c r="DJ9" cm="1">
        <f t="array" ref="DJ9">_xlfn._xlws.SORT(_xlfn._xlws.FILTER(htb_bron[Kolomnaam],htb_bron[Tabelnaam]=DJ8,""))</f>
        <v>0</v>
      </c>
      <c r="DK9" cm="1">
        <f t="array" ref="DK9">_xlfn._xlws.SORT(_xlfn._xlws.FILTER(htb_bron[Kolomnaam],htb_bron[Tabelnaam]=DK8,""))</f>
        <v>0</v>
      </c>
      <c r="DL9" cm="1">
        <f t="array" ref="DL9">_xlfn._xlws.SORT(_xlfn._xlws.FILTER(htb_bron[Kolomnaam],htb_bron[Tabelnaam]=DL8,""))</f>
        <v>0</v>
      </c>
      <c r="DM9" cm="1">
        <f t="array" ref="DM9">_xlfn._xlws.SORT(_xlfn._xlws.FILTER(htb_bron[Kolomnaam],htb_bron[Tabelnaam]=DM8,""))</f>
        <v>0</v>
      </c>
      <c r="DN9" cm="1">
        <f t="array" ref="DN9">_xlfn._xlws.SORT(_xlfn._xlws.FILTER(htb_bron[Kolomnaam],htb_bron[Tabelnaam]=DN8,""))</f>
        <v>0</v>
      </c>
      <c r="DO9" cm="1">
        <f t="array" ref="DO9">_xlfn._xlws.SORT(_xlfn._xlws.FILTER(htb_bron[Kolomnaam],htb_bron[Tabelnaam]=DO8,""))</f>
        <v>0</v>
      </c>
      <c r="DP9" cm="1">
        <f t="array" ref="DP9">_xlfn._xlws.SORT(_xlfn._xlws.FILTER(htb_bron[Kolomnaam],htb_bron[Tabelnaam]=DP8,""))</f>
        <v>0</v>
      </c>
      <c r="DQ9" cm="1">
        <f t="array" ref="DQ9">_xlfn._xlws.SORT(_xlfn._xlws.FILTER(htb_bron[Kolomnaam],htb_bron[Tabelnaam]=DQ8,""))</f>
        <v>0</v>
      </c>
      <c r="DR9" cm="1">
        <f t="array" ref="DR9">_xlfn._xlws.SORT(_xlfn._xlws.FILTER(htb_bron[Kolomnaam],htb_bron[Tabelnaam]=DR8,""))</f>
        <v>0</v>
      </c>
      <c r="DS9" cm="1">
        <f t="array" ref="DS9">_xlfn._xlws.SORT(_xlfn._xlws.FILTER(htb_bron[Kolomnaam],htb_bron[Tabelnaam]=DS8,""))</f>
        <v>0</v>
      </c>
      <c r="DT9" cm="1">
        <f t="array" ref="DT9">_xlfn._xlws.SORT(_xlfn._xlws.FILTER(htb_bron[Kolomnaam],htb_bron[Tabelnaam]=DT8,""))</f>
        <v>0</v>
      </c>
      <c r="DU9" cm="1">
        <f t="array" ref="DU9">_xlfn._xlws.SORT(_xlfn._xlws.FILTER(htb_bron[Kolomnaam],htb_bron[Tabelnaam]=DU8,""))</f>
        <v>0</v>
      </c>
      <c r="DV9" cm="1">
        <f t="array" ref="DV9">_xlfn._xlws.SORT(_xlfn._xlws.FILTER(htb_bron[Kolomnaam],htb_bron[Tabelnaam]=DV8,""))</f>
        <v>0</v>
      </c>
      <c r="DW9" cm="1">
        <f t="array" ref="DW9">_xlfn._xlws.SORT(_xlfn._xlws.FILTER(htb_bron[Kolomnaam],htb_bron[Tabelnaam]=DW8,""))</f>
        <v>0</v>
      </c>
      <c r="DX9" cm="1">
        <f t="array" ref="DX9">_xlfn._xlws.SORT(_xlfn._xlws.FILTER(htb_bron[Kolomnaam],htb_bron[Tabelnaam]=DX8,""))</f>
        <v>0</v>
      </c>
      <c r="DY9" cm="1">
        <f t="array" ref="DY9">_xlfn._xlws.SORT(_xlfn._xlws.FILTER(htb_bron[Kolomnaam],htb_bron[Tabelnaam]=DY8,""))</f>
        <v>0</v>
      </c>
      <c r="DZ9" cm="1">
        <f t="array" ref="DZ9">_xlfn._xlws.SORT(_xlfn._xlws.FILTER(htb_bron[Kolomnaam],htb_bron[Tabelnaam]=DZ8,""))</f>
        <v>0</v>
      </c>
      <c r="EA9" cm="1">
        <f t="array" ref="EA9">_xlfn._xlws.SORT(_xlfn._xlws.FILTER(htb_bron[Kolomnaam],htb_bron[Tabelnaam]=EA8,""))</f>
        <v>0</v>
      </c>
      <c r="EB9" cm="1">
        <f t="array" ref="EB9">_xlfn._xlws.SORT(_xlfn._xlws.FILTER(htb_bron[Kolomnaam],htb_bron[Tabelnaam]=EB8,""))</f>
        <v>0</v>
      </c>
      <c r="EC9" cm="1">
        <f t="array" ref="EC9">_xlfn._xlws.SORT(_xlfn._xlws.FILTER(htb_bron[Kolomnaam],htb_bron[Tabelnaam]=EC8,""))</f>
        <v>0</v>
      </c>
      <c r="ED9" cm="1">
        <f t="array" ref="ED9">_xlfn._xlws.SORT(_xlfn._xlws.FILTER(htb_bron[Kolomnaam],htb_bron[Tabelnaam]=ED8,""))</f>
        <v>0</v>
      </c>
      <c r="EE9" cm="1">
        <f t="array" ref="EE9">_xlfn._xlws.SORT(_xlfn._xlws.FILTER(htb_bron[Kolomnaam],htb_bron[Tabelnaam]=EE8,""))</f>
        <v>0</v>
      </c>
      <c r="EF9" cm="1">
        <f t="array" ref="EF9">_xlfn._xlws.SORT(_xlfn._xlws.FILTER(htb_bron[Kolomnaam],htb_bron[Tabelnaam]=EF8,""))</f>
        <v>0</v>
      </c>
      <c r="EG9" cm="1">
        <f t="array" ref="EG9">_xlfn._xlws.SORT(_xlfn._xlws.FILTER(htb_bron[Kolomnaam],htb_bron[Tabelnaam]=EG8,""))</f>
        <v>0</v>
      </c>
      <c r="EH9" cm="1">
        <f t="array" ref="EH9">_xlfn._xlws.SORT(_xlfn._xlws.FILTER(htb_bron[Kolomnaam],htb_bron[Tabelnaam]=EH8,""))</f>
        <v>0</v>
      </c>
      <c r="EI9" cm="1">
        <f t="array" ref="EI9">_xlfn._xlws.SORT(_xlfn._xlws.FILTER(htb_bron[Kolomnaam],htb_bron[Tabelnaam]=EI8,""))</f>
        <v>0</v>
      </c>
      <c r="EJ9" cm="1">
        <f t="array" ref="EJ9">_xlfn._xlws.SORT(_xlfn._xlws.FILTER(htb_bron[Kolomnaam],htb_bron[Tabelnaam]=EJ8,""))</f>
        <v>0</v>
      </c>
      <c r="EK9" cm="1">
        <f t="array" ref="EK9">_xlfn._xlws.SORT(_xlfn._xlws.FILTER(htb_bron[Kolomnaam],htb_bron[Tabelnaam]=EK8,""))</f>
        <v>0</v>
      </c>
      <c r="EL9" cm="1">
        <f t="array" ref="EL9">_xlfn._xlws.SORT(_xlfn._xlws.FILTER(htb_bron[Kolomnaam],htb_bron[Tabelnaam]=EL8,""))</f>
        <v>0</v>
      </c>
      <c r="EM9" cm="1">
        <f t="array" ref="EM9">_xlfn._xlws.SORT(_xlfn._xlws.FILTER(htb_bron[Kolomnaam],htb_bron[Tabelnaam]=EM8,""))</f>
        <v>0</v>
      </c>
      <c r="EN9" cm="1">
        <f t="array" ref="EN9">_xlfn._xlws.SORT(_xlfn._xlws.FILTER(htb_bron[Kolomnaam],htb_bron[Tabelnaam]=EN8,""))</f>
        <v>0</v>
      </c>
      <c r="EO9" cm="1">
        <f t="array" ref="EO9">_xlfn._xlws.SORT(_xlfn._xlws.FILTER(htb_bron[Kolomnaam],htb_bron[Tabelnaam]=EO8,""))</f>
        <v>0</v>
      </c>
      <c r="EP9" cm="1">
        <f t="array" ref="EP9">_xlfn._xlws.SORT(_xlfn._xlws.FILTER(htb_bron[Kolomnaam],htb_bron[Tabelnaam]=EP8,""))</f>
        <v>0</v>
      </c>
      <c r="EQ9" cm="1">
        <f t="array" ref="EQ9">_xlfn._xlws.SORT(_xlfn._xlws.FILTER(htb_bron[Kolomnaam],htb_bron[Tabelnaam]=EQ8,""))</f>
        <v>0</v>
      </c>
      <c r="ER9" cm="1">
        <f t="array" ref="ER9">_xlfn._xlws.SORT(_xlfn._xlws.FILTER(htb_bron[Kolomnaam],htb_bron[Tabelnaam]=ER8,""))</f>
        <v>0</v>
      </c>
      <c r="ES9" cm="1">
        <f t="array" ref="ES9">_xlfn._xlws.SORT(_xlfn._xlws.FILTER(htb_bron[Kolomnaam],htb_bron[Tabelnaam]=ES8,""))</f>
        <v>0</v>
      </c>
      <c r="ET9" cm="1">
        <f t="array" ref="ET9">_xlfn._xlws.SORT(_xlfn._xlws.FILTER(htb_bron[Kolomnaam],htb_bron[Tabelnaam]=ET8,""))</f>
        <v>0</v>
      </c>
      <c r="EU9" cm="1">
        <f t="array" ref="EU9">_xlfn._xlws.SORT(_xlfn._xlws.FILTER(htb_bron[Kolomnaam],htb_bron[Tabelnaam]=EU8,""))</f>
        <v>0</v>
      </c>
      <c r="EV9" cm="1">
        <f t="array" ref="EV9">_xlfn._xlws.SORT(_xlfn._xlws.FILTER(htb_bron[Kolomnaam],htb_bron[Tabelnaam]=EV8,""))</f>
        <v>0</v>
      </c>
      <c r="EW9" cm="1">
        <f t="array" ref="EW9">_xlfn._xlws.SORT(_xlfn._xlws.FILTER(htb_bron[Kolomnaam],htb_bron[Tabelnaam]=EW8,""))</f>
        <v>0</v>
      </c>
      <c r="EX9" cm="1">
        <f t="array" ref="EX9">_xlfn._xlws.SORT(_xlfn._xlws.FILTER(htb_bron[Kolomnaam],htb_bron[Tabelnaam]=EX8,""))</f>
        <v>0</v>
      </c>
      <c r="EY9" cm="1">
        <f t="array" ref="EY9">_xlfn._xlws.SORT(_xlfn._xlws.FILTER(htb_bron[Kolomnaam],htb_bron[Tabelnaam]=EY8,""))</f>
        <v>0</v>
      </c>
      <c r="EZ9" cm="1">
        <f t="array" ref="EZ9">_xlfn._xlws.SORT(_xlfn._xlws.FILTER(htb_bron[Kolomnaam],htb_bron[Tabelnaam]=EZ8,""))</f>
        <v>0</v>
      </c>
      <c r="FA9" cm="1">
        <f t="array" ref="FA9">_xlfn._xlws.SORT(_xlfn._xlws.FILTER(htb_bron[Kolomnaam],htb_bron[Tabelnaam]=FA8,""))</f>
        <v>0</v>
      </c>
      <c r="FB9" cm="1">
        <f t="array" ref="FB9">_xlfn._xlws.SORT(_xlfn._xlws.FILTER(htb_bron[Kolomnaam],htb_bron[Tabelnaam]=FB8,""))</f>
        <v>0</v>
      </c>
      <c r="FC9" cm="1">
        <f t="array" ref="FC9">_xlfn._xlws.SORT(_xlfn._xlws.FILTER(htb_bron[Kolomnaam],htb_bron[Tabelnaam]=FC8,""))</f>
        <v>0</v>
      </c>
      <c r="FD9" cm="1">
        <f t="array" ref="FD9">_xlfn._xlws.SORT(_xlfn._xlws.FILTER(htb_bron[Kolomnaam],htb_bron[Tabelnaam]=FD8,""))</f>
        <v>0</v>
      </c>
      <c r="FE9" cm="1">
        <f t="array" ref="FE9">_xlfn._xlws.SORT(_xlfn._xlws.FILTER(htb_bron[Kolomnaam],htb_bron[Tabelnaam]=FE8,""))</f>
        <v>0</v>
      </c>
      <c r="FF9" cm="1">
        <f t="array" ref="FF9">_xlfn._xlws.SORT(_xlfn._xlws.FILTER(htb_bron[Kolomnaam],htb_bron[Tabelnaam]=FF8,""))</f>
        <v>0</v>
      </c>
      <c r="FG9" cm="1">
        <f t="array" ref="FG9">_xlfn._xlws.SORT(_xlfn._xlws.FILTER(htb_bron[Kolomnaam],htb_bron[Tabelnaam]=FG8,""))</f>
        <v>0</v>
      </c>
      <c r="FH9" cm="1">
        <f t="array" ref="FH9">_xlfn._xlws.SORT(_xlfn._xlws.FILTER(htb_bron[Kolomnaam],htb_bron[Tabelnaam]=FH8,""))</f>
        <v>0</v>
      </c>
      <c r="FI9" cm="1">
        <f t="array" ref="FI9">_xlfn._xlws.SORT(_xlfn._xlws.FILTER(htb_bron[Kolomnaam],htb_bron[Tabelnaam]=FI8,""))</f>
        <v>0</v>
      </c>
      <c r="FJ9" cm="1">
        <f t="array" ref="FJ9">_xlfn._xlws.SORT(_xlfn._xlws.FILTER(htb_bron[Kolomnaam],htb_bron[Tabelnaam]=FJ8,""))</f>
        <v>0</v>
      </c>
      <c r="FK9" cm="1">
        <f t="array" ref="FK9">_xlfn._xlws.SORT(_xlfn._xlws.FILTER(htb_bron[Kolomnaam],htb_bron[Tabelnaam]=FK8,""))</f>
        <v>0</v>
      </c>
      <c r="FL9" cm="1">
        <f t="array" ref="FL9">_xlfn._xlws.SORT(_xlfn._xlws.FILTER(htb_bron[Kolomnaam],htb_bron[Tabelnaam]=FL8,""))</f>
        <v>0</v>
      </c>
      <c r="FM9" cm="1">
        <f t="array" ref="FM9">_xlfn._xlws.SORT(_xlfn._xlws.FILTER(htb_bron[Kolomnaam],htb_bron[Tabelnaam]=FM8,""))</f>
        <v>0</v>
      </c>
      <c r="FN9" cm="1">
        <f t="array" ref="FN9">_xlfn._xlws.SORT(_xlfn._xlws.FILTER(htb_bron[Kolomnaam],htb_bron[Tabelnaam]=FN8,""))</f>
        <v>0</v>
      </c>
      <c r="FO9" cm="1">
        <f t="array" ref="FO9">_xlfn._xlws.SORT(_xlfn._xlws.FILTER(htb_bron[Kolomnaam],htb_bron[Tabelnaam]=FO8,""))</f>
        <v>0</v>
      </c>
      <c r="FP9" cm="1">
        <f t="array" ref="FP9">_xlfn._xlws.SORT(_xlfn._xlws.FILTER(htb_bron[Kolomnaam],htb_bron[Tabelnaam]=FP8,""))</f>
        <v>0</v>
      </c>
      <c r="FQ9" cm="1">
        <f t="array" ref="FQ9">_xlfn._xlws.SORT(_xlfn._xlws.FILTER(htb_bron[Kolomnaam],htb_bron[Tabelnaam]=FQ8,""))</f>
        <v>0</v>
      </c>
      <c r="FR9" cm="1">
        <f t="array" ref="FR9">_xlfn._xlws.SORT(_xlfn._xlws.FILTER(htb_bron[Kolomnaam],htb_bron[Tabelnaam]=FR8,""))</f>
        <v>0</v>
      </c>
      <c r="FS9" cm="1">
        <f t="array" ref="FS9">_xlfn._xlws.SORT(_xlfn._xlws.FILTER(htb_bron[Kolomnaam],htb_bron[Tabelnaam]=FS8,""))</f>
        <v>0</v>
      </c>
      <c r="FT9" cm="1">
        <f t="array" ref="FT9">_xlfn._xlws.SORT(_xlfn._xlws.FILTER(htb_bron[Kolomnaam],htb_bron[Tabelnaam]=FT8,""))</f>
        <v>0</v>
      </c>
      <c r="FU9" cm="1">
        <f t="array" ref="FU9">_xlfn._xlws.SORT(_xlfn._xlws.FILTER(htb_bron[Kolomnaam],htb_bron[Tabelnaam]=FU8,""))</f>
        <v>0</v>
      </c>
      <c r="FV9" cm="1">
        <f t="array" ref="FV9">_xlfn._xlws.SORT(_xlfn._xlws.FILTER(htb_bron[Kolomnaam],htb_bron[Tabelnaam]=FV8,""))</f>
        <v>0</v>
      </c>
      <c r="FW9" cm="1">
        <f t="array" ref="FW9">_xlfn._xlws.SORT(_xlfn._xlws.FILTER(htb_bron[Kolomnaam],htb_bron[Tabelnaam]=FW8,""))</f>
        <v>0</v>
      </c>
      <c r="FX9" cm="1">
        <f t="array" ref="FX9">_xlfn._xlws.SORT(_xlfn._xlws.FILTER(htb_bron[Kolomnaam],htb_bron[Tabelnaam]=FX8,""))</f>
        <v>0</v>
      </c>
      <c r="FY9" cm="1">
        <f t="array" ref="FY9">_xlfn._xlws.SORT(_xlfn._xlws.FILTER(htb_bron[Kolomnaam],htb_bron[Tabelnaam]=FY8,""))</f>
        <v>0</v>
      </c>
      <c r="FZ9" cm="1">
        <f t="array" ref="FZ9">_xlfn._xlws.SORT(_xlfn._xlws.FILTER(htb_bron[Kolomnaam],htb_bron[Tabelnaam]=FZ8,""))</f>
        <v>0</v>
      </c>
      <c r="GA9" cm="1">
        <f t="array" ref="GA9">_xlfn._xlws.SORT(_xlfn._xlws.FILTER(htb_bron[Kolomnaam],htb_bron[Tabelnaam]=GA8,""))</f>
        <v>0</v>
      </c>
      <c r="GB9" cm="1">
        <f t="array" ref="GB9">_xlfn._xlws.SORT(_xlfn._xlws.FILTER(htb_bron[Kolomnaam],htb_bron[Tabelnaam]=GB8,""))</f>
        <v>0</v>
      </c>
      <c r="GC9" cm="1">
        <f t="array" ref="GC9">_xlfn._xlws.SORT(_xlfn._xlws.FILTER(htb_bron[Kolomnaam],htb_bron[Tabelnaam]=GC8,""))</f>
        <v>0</v>
      </c>
      <c r="GD9" cm="1">
        <f t="array" ref="GD9">_xlfn._xlws.SORT(_xlfn._xlws.FILTER(htb_bron[Kolomnaam],htb_bron[Tabelnaam]=GD8,""))</f>
        <v>0</v>
      </c>
      <c r="GE9" cm="1">
        <f t="array" ref="GE9">_xlfn._xlws.SORT(_xlfn._xlws.FILTER(htb_bron[Kolomnaam],htb_bron[Tabelnaam]=GE8,""))</f>
        <v>0</v>
      </c>
      <c r="GF9" cm="1">
        <f t="array" ref="GF9">_xlfn._xlws.SORT(_xlfn._xlws.FILTER(htb_bron[Kolomnaam],htb_bron[Tabelnaam]=GF8,""))</f>
        <v>0</v>
      </c>
      <c r="GG9" cm="1">
        <f t="array" ref="GG9">_xlfn._xlws.SORT(_xlfn._xlws.FILTER(htb_bron[Kolomnaam],htb_bron[Tabelnaam]=GG8,""))</f>
        <v>0</v>
      </c>
      <c r="GH9" cm="1">
        <f t="array" ref="GH9">_xlfn._xlws.SORT(_xlfn._xlws.FILTER(htb_bron[Kolomnaam],htb_bron[Tabelnaam]=GH8,""))</f>
        <v>0</v>
      </c>
      <c r="GI9" cm="1">
        <f t="array" ref="GI9">_xlfn._xlws.SORT(_xlfn._xlws.FILTER(htb_bron[Kolomnaam],htb_bron[Tabelnaam]=GI8,""))</f>
        <v>0</v>
      </c>
      <c r="GJ9" cm="1">
        <f t="array" ref="GJ9">_xlfn._xlws.SORT(_xlfn._xlws.FILTER(htb_bron[Kolomnaam],htb_bron[Tabelnaam]=GJ8,""))</f>
        <v>0</v>
      </c>
      <c r="GK9" cm="1">
        <f t="array" ref="GK9">_xlfn._xlws.SORT(_xlfn._xlws.FILTER(htb_bron[Kolomnaam],htb_bron[Tabelnaam]=GK8,""))</f>
        <v>0</v>
      </c>
      <c r="GL9" cm="1">
        <f t="array" ref="GL9">_xlfn._xlws.SORT(_xlfn._xlws.FILTER(htb_bron[Kolomnaam],htb_bron[Tabelnaam]=GL8,""))</f>
        <v>0</v>
      </c>
      <c r="GM9" cm="1">
        <f t="array" ref="GM9">_xlfn._xlws.SORT(_xlfn._xlws.FILTER(htb_bron[Kolomnaam],htb_bron[Tabelnaam]=GM8,""))</f>
        <v>0</v>
      </c>
      <c r="GN9" cm="1">
        <f t="array" ref="GN9">_xlfn._xlws.SORT(_xlfn._xlws.FILTER(htb_bron[Kolomnaam],htb_bron[Tabelnaam]=GN8,""))</f>
        <v>0</v>
      </c>
      <c r="GO9" cm="1">
        <f t="array" ref="GO9">_xlfn._xlws.SORT(_xlfn._xlws.FILTER(htb_bron[Kolomnaam],htb_bron[Tabelnaam]=GO8,""))</f>
        <v>0</v>
      </c>
      <c r="GP9" cm="1">
        <f t="array" ref="GP9">_xlfn._xlws.SORT(_xlfn._xlws.FILTER(htb_bron[Kolomnaam],htb_bron[Tabelnaam]=GP8,""))</f>
        <v>0</v>
      </c>
      <c r="GQ9" cm="1">
        <f t="array" ref="GQ9">_xlfn._xlws.SORT(_xlfn._xlws.FILTER(htb_bron[Kolomnaam],htb_bron[Tabelnaam]=GQ8,""))</f>
        <v>0</v>
      </c>
      <c r="GR9" cm="1">
        <f t="array" ref="GR9">_xlfn._xlws.SORT(_xlfn._xlws.FILTER(htb_bron[Kolomnaam],htb_bron[Tabelnaam]=GR8,""))</f>
        <v>0</v>
      </c>
      <c r="GS9" cm="1">
        <f t="array" ref="GS9">_xlfn._xlws.SORT(_xlfn._xlws.FILTER(htb_bron[Kolomnaam],htb_bron[Tabelnaam]=GS8,""))</f>
        <v>0</v>
      </c>
      <c r="GT9" cm="1">
        <f t="array" ref="GT9">_xlfn._xlws.SORT(_xlfn._xlws.FILTER(htb_bron[Kolomnaam],htb_bron[Tabelnaam]=GT8,""))</f>
        <v>0</v>
      </c>
      <c r="GU9" cm="1">
        <f t="array" ref="GU9">_xlfn._xlws.SORT(_xlfn._xlws.FILTER(htb_bron[Kolomnaam],htb_bron[Tabelnaam]=GU8,""))</f>
        <v>0</v>
      </c>
      <c r="GV9" cm="1">
        <f t="array" ref="GV9">_xlfn._xlws.SORT(_xlfn._xlws.FILTER(htb_bron[Kolomnaam],htb_bron[Tabelnaam]=GV8,""))</f>
        <v>0</v>
      </c>
      <c r="GW9" cm="1">
        <f t="array" ref="GW9">_xlfn._xlws.SORT(_xlfn._xlws.FILTER(htb_bron[Kolomnaam],htb_bron[Tabelnaam]=GW8,""))</f>
        <v>0</v>
      </c>
      <c r="GX9" cm="1">
        <f t="array" ref="GX9">_xlfn._xlws.SORT(_xlfn._xlws.FILTER(htb_bron[Kolomnaam],htb_bron[Tabelnaam]=GX8,""))</f>
        <v>0</v>
      </c>
      <c r="GY9" cm="1">
        <f t="array" ref="GY9">_xlfn._xlws.SORT(_xlfn._xlws.FILTER(htb_bron[Kolomnaam],htb_bron[Tabelnaam]=GY8,""))</f>
        <v>0</v>
      </c>
      <c r="GZ9" cm="1">
        <f t="array" ref="GZ9">_xlfn._xlws.SORT(_xlfn._xlws.FILTER(htb_bron[Kolomnaam],htb_bron[Tabelnaam]=GZ8,""))</f>
        <v>0</v>
      </c>
      <c r="HA9" cm="1">
        <f t="array" ref="HA9">_xlfn._xlws.SORT(_xlfn._xlws.FILTER(htb_bron[Kolomnaam],htb_bron[Tabelnaam]=HA8,""))</f>
        <v>0</v>
      </c>
      <c r="HB9" cm="1">
        <f t="array" ref="HB9">_xlfn._xlws.SORT(_xlfn._xlws.FILTER(htb_bron[Kolomnaam],htb_bron[Tabelnaam]=HB8,""))</f>
        <v>0</v>
      </c>
      <c r="HC9" cm="1">
        <f t="array" ref="HC9">_xlfn._xlws.SORT(_xlfn._xlws.FILTER(htb_bron[Kolomnaam],htb_bron[Tabelnaam]=HC8,""))</f>
        <v>0</v>
      </c>
      <c r="HD9" cm="1">
        <f t="array" ref="HD9">_xlfn._xlws.SORT(_xlfn._xlws.FILTER(htb_bron[Kolomnaam],htb_bron[Tabelnaam]=HD8,""))</f>
        <v>0</v>
      </c>
      <c r="HE9" cm="1">
        <f t="array" ref="HE9">_xlfn._xlws.SORT(_xlfn._xlws.FILTER(htb_bron[Kolomnaam],htb_bron[Tabelnaam]=HE8,""))</f>
        <v>0</v>
      </c>
      <c r="HF9" cm="1">
        <f t="array" ref="HF9">_xlfn._xlws.SORT(_xlfn._xlws.FILTER(htb_bron[Kolomnaam],htb_bron[Tabelnaam]=HF8,""))</f>
        <v>0</v>
      </c>
      <c r="HG9" cm="1">
        <f t="array" ref="HG9">_xlfn._xlws.SORT(_xlfn._xlws.FILTER(htb_bron[Kolomnaam],htb_bron[Tabelnaam]=HG8,""))</f>
        <v>0</v>
      </c>
      <c r="HH9" cm="1">
        <f t="array" ref="HH9">_xlfn._xlws.SORT(_xlfn._xlws.FILTER(htb_bron[Kolomnaam],htb_bron[Tabelnaam]=HH8,""))</f>
        <v>0</v>
      </c>
      <c r="HI9" cm="1">
        <f t="array" ref="HI9">_xlfn._xlws.SORT(_xlfn._xlws.FILTER(htb_bron[Kolomnaam],htb_bron[Tabelnaam]=HI8,""))</f>
        <v>0</v>
      </c>
      <c r="HJ9" cm="1">
        <f t="array" ref="HJ9">_xlfn._xlws.SORT(_xlfn._xlws.FILTER(htb_bron[Kolomnaam],htb_bron[Tabelnaam]=HJ8,""))</f>
        <v>0</v>
      </c>
      <c r="HK9" cm="1">
        <f t="array" ref="HK9">_xlfn._xlws.SORT(_xlfn._xlws.FILTER(htb_bron[Kolomnaam],htb_bron[Tabelnaam]=HK8,""))</f>
        <v>0</v>
      </c>
      <c r="HL9" cm="1">
        <f t="array" ref="HL9">_xlfn._xlws.SORT(_xlfn._xlws.FILTER(htb_bron[Kolomnaam],htb_bron[Tabelnaam]=HL8,""))</f>
        <v>0</v>
      </c>
      <c r="HM9" cm="1">
        <f t="array" ref="HM9">_xlfn._xlws.SORT(_xlfn._xlws.FILTER(htb_bron[Kolomnaam],htb_bron[Tabelnaam]=HM8,""))</f>
        <v>0</v>
      </c>
      <c r="HN9" cm="1">
        <f t="array" ref="HN9">_xlfn._xlws.SORT(_xlfn._xlws.FILTER(htb_bron[Kolomnaam],htb_bron[Tabelnaam]=HN8,""))</f>
        <v>0</v>
      </c>
      <c r="HO9" cm="1">
        <f t="array" ref="HO9">_xlfn._xlws.SORT(_xlfn._xlws.FILTER(htb_bron[Kolomnaam],htb_bron[Tabelnaam]=HO8,""))</f>
        <v>0</v>
      </c>
      <c r="HP9" cm="1">
        <f t="array" ref="HP9">_xlfn._xlws.SORT(_xlfn._xlws.FILTER(htb_bron[Kolomnaam],htb_bron[Tabelnaam]=HP8,""))</f>
        <v>0</v>
      </c>
      <c r="HQ9" cm="1">
        <f t="array" ref="HQ9">_xlfn._xlws.SORT(_xlfn._xlws.FILTER(htb_bron[Kolomnaam],htb_bron[Tabelnaam]=HQ8,""))</f>
        <v>0</v>
      </c>
      <c r="HR9" cm="1">
        <f t="array" ref="HR9">_xlfn._xlws.SORT(_xlfn._xlws.FILTER(htb_bron[Kolomnaam],htb_bron[Tabelnaam]=HR8,""))</f>
        <v>0</v>
      </c>
      <c r="HS9" cm="1">
        <f t="array" ref="HS9">_xlfn._xlws.SORT(_xlfn._xlws.FILTER(htb_bron[Kolomnaam],htb_bron[Tabelnaam]=HS8,""))</f>
        <v>0</v>
      </c>
      <c r="HT9" cm="1">
        <f t="array" ref="HT9">_xlfn._xlws.SORT(_xlfn._xlws.FILTER(htb_bron[Kolomnaam],htb_bron[Tabelnaam]=HT8,""))</f>
        <v>0</v>
      </c>
      <c r="HU9" cm="1">
        <f t="array" ref="HU9">_xlfn._xlws.SORT(_xlfn._xlws.FILTER(htb_bron[Kolomnaam],htb_bron[Tabelnaam]=HU8,""))</f>
        <v>0</v>
      </c>
      <c r="HV9" cm="1">
        <f t="array" ref="HV9">_xlfn._xlws.SORT(_xlfn._xlws.FILTER(htb_bron[Kolomnaam],htb_bron[Tabelnaam]=HV8,""))</f>
        <v>0</v>
      </c>
      <c r="HW9" cm="1">
        <f t="array" ref="HW9">_xlfn._xlws.SORT(_xlfn._xlws.FILTER(htb_bron[Kolomnaam],htb_bron[Tabelnaam]=HW8,""))</f>
        <v>0</v>
      </c>
      <c r="HX9" cm="1">
        <f t="array" ref="HX9">_xlfn._xlws.SORT(_xlfn._xlws.FILTER(htb_bron[Kolomnaam],htb_bron[Tabelnaam]=HX8,""))</f>
        <v>0</v>
      </c>
      <c r="HY9" cm="1">
        <f t="array" ref="HY9">_xlfn._xlws.SORT(_xlfn._xlws.FILTER(htb_bron[Kolomnaam],htb_bron[Tabelnaam]=HY8,""))</f>
        <v>0</v>
      </c>
      <c r="HZ9" cm="1">
        <f t="array" ref="HZ9">_xlfn._xlws.SORT(_xlfn._xlws.FILTER(htb_bron[Kolomnaam],htb_bron[Tabelnaam]=HZ8,""))</f>
        <v>0</v>
      </c>
      <c r="IA9" cm="1">
        <f t="array" ref="IA9">_xlfn._xlws.SORT(_xlfn._xlws.FILTER(htb_bron[Kolomnaam],htb_bron[Tabelnaam]=IA8,""))</f>
        <v>0</v>
      </c>
      <c r="IB9" cm="1">
        <f t="array" ref="IB9">_xlfn._xlws.SORT(_xlfn._xlws.FILTER(htb_bron[Kolomnaam],htb_bron[Tabelnaam]=IB8,""))</f>
        <v>0</v>
      </c>
      <c r="IC9" cm="1">
        <f t="array" ref="IC9">_xlfn._xlws.SORT(_xlfn._xlws.FILTER(htb_bron[Kolomnaam],htb_bron[Tabelnaam]=IC8,""))</f>
        <v>0</v>
      </c>
      <c r="ID9" cm="1">
        <f t="array" ref="ID9">_xlfn._xlws.SORT(_xlfn._xlws.FILTER(htb_bron[Kolomnaam],htb_bron[Tabelnaam]=ID8,""))</f>
        <v>0</v>
      </c>
      <c r="IE9" cm="1">
        <f t="array" ref="IE9">_xlfn._xlws.SORT(_xlfn._xlws.FILTER(htb_bron[Kolomnaam],htb_bron[Tabelnaam]=IE8,""))</f>
        <v>0</v>
      </c>
      <c r="IF9" cm="1">
        <f t="array" ref="IF9">_xlfn._xlws.SORT(_xlfn._xlws.FILTER(htb_bron[Kolomnaam],htb_bron[Tabelnaam]=IF8,""))</f>
        <v>0</v>
      </c>
      <c r="IG9" cm="1">
        <f t="array" ref="IG9">_xlfn._xlws.SORT(_xlfn._xlws.FILTER(htb_bron[Kolomnaam],htb_bron[Tabelnaam]=IG8,""))</f>
        <v>0</v>
      </c>
      <c r="IH9" cm="1">
        <f t="array" ref="IH9">_xlfn._xlws.SORT(_xlfn._xlws.FILTER(htb_bron[Kolomnaam],htb_bron[Tabelnaam]=IH8,""))</f>
        <v>0</v>
      </c>
      <c r="II9" cm="1">
        <f t="array" ref="II9">_xlfn._xlws.SORT(_xlfn._xlws.FILTER(htb_bron[Kolomnaam],htb_bron[Tabelnaam]=II8,""))</f>
        <v>0</v>
      </c>
      <c r="IJ9" cm="1">
        <f t="array" ref="IJ9">_xlfn._xlws.SORT(_xlfn._xlws.FILTER(htb_bron[Kolomnaam],htb_bron[Tabelnaam]=IJ8,""))</f>
        <v>0</v>
      </c>
      <c r="IK9" cm="1">
        <f t="array" ref="IK9">_xlfn._xlws.SORT(_xlfn._xlws.FILTER(htb_bron[Kolomnaam],htb_bron[Tabelnaam]=IK8,""))</f>
        <v>0</v>
      </c>
      <c r="IL9" cm="1">
        <f t="array" ref="IL9">_xlfn._xlws.SORT(_xlfn._xlws.FILTER(htb_bron[Kolomnaam],htb_bron[Tabelnaam]=IL8,""))</f>
        <v>0</v>
      </c>
      <c r="IM9" cm="1">
        <f t="array" ref="IM9">_xlfn._xlws.SORT(_xlfn._xlws.FILTER(htb_bron[Kolomnaam],htb_bron[Tabelnaam]=IM8,""))</f>
        <v>0</v>
      </c>
      <c r="IN9" cm="1">
        <f t="array" ref="IN9">_xlfn._xlws.SORT(_xlfn._xlws.FILTER(htb_bron[Kolomnaam],htb_bron[Tabelnaam]=IN8,""))</f>
        <v>0</v>
      </c>
      <c r="IO9" cm="1">
        <f t="array" ref="IO9">_xlfn._xlws.SORT(_xlfn._xlws.FILTER(htb_bron[Kolomnaam],htb_bron[Tabelnaam]=IO8,""))</f>
        <v>0</v>
      </c>
      <c r="IP9" cm="1">
        <f t="array" ref="IP9">_xlfn._xlws.SORT(_xlfn._xlws.FILTER(htb_bron[Kolomnaam],htb_bron[Tabelnaam]=IP8,""))</f>
        <v>0</v>
      </c>
      <c r="IQ9" cm="1">
        <f t="array" ref="IQ9">_xlfn._xlws.SORT(_xlfn._xlws.FILTER(htb_bron[Kolomnaam],htb_bron[Tabelnaam]=IQ8,""))</f>
        <v>0</v>
      </c>
      <c r="IR9" cm="1">
        <f t="array" ref="IR9">_xlfn._xlws.SORT(_xlfn._xlws.FILTER(htb_bron[Kolomnaam],htb_bron[Tabelnaam]=IR8,""))</f>
        <v>0</v>
      </c>
      <c r="IS9" cm="1">
        <f t="array" ref="IS9">_xlfn._xlws.SORT(_xlfn._xlws.FILTER(htb_bron[Kolomnaam],htb_bron[Tabelnaam]=IS8,""))</f>
        <v>0</v>
      </c>
      <c r="IT9" cm="1">
        <f t="array" ref="IT9">_xlfn._xlws.SORT(_xlfn._xlws.FILTER(htb_bron[Kolomnaam],htb_bron[Tabelnaam]=IT8,""))</f>
        <v>0</v>
      </c>
      <c r="IU9" cm="1">
        <f t="array" ref="IU9">_xlfn._xlws.SORT(_xlfn._xlws.FILTER(htb_bron[Kolomnaam],htb_bron[Tabelnaam]=IU8,""))</f>
        <v>0</v>
      </c>
      <c r="IV9" cm="1">
        <f t="array" ref="IV9">_xlfn._xlws.SORT(_xlfn._xlws.FILTER(htb_bron[Kolomnaam],htb_bron[Tabelnaam]=IV8,""))</f>
        <v>0</v>
      </c>
      <c r="IW9" cm="1">
        <f t="array" ref="IW9">_xlfn._xlws.SORT(_xlfn._xlws.FILTER(htb_bron[Kolomnaam],htb_bron[Tabelnaam]=IW8,""))</f>
        <v>0</v>
      </c>
      <c r="IX9" cm="1">
        <f t="array" ref="IX9">_xlfn._xlws.SORT(_xlfn._xlws.FILTER(htb_bron[Kolomnaam],htb_bron[Tabelnaam]=IX8,""))</f>
        <v>0</v>
      </c>
      <c r="IY9" cm="1">
        <f t="array" ref="IY9">_xlfn._xlws.SORT(_xlfn._xlws.FILTER(htb_bron[Kolomnaam],htb_bron[Tabelnaam]=IY8,""))</f>
        <v>0</v>
      </c>
      <c r="IZ9" cm="1">
        <f t="array" ref="IZ9">_xlfn._xlws.SORT(_xlfn._xlws.FILTER(htb_bron[Kolomnaam],htb_bron[Tabelnaam]=IZ8,""))</f>
        <v>0</v>
      </c>
      <c r="JA9" cm="1">
        <f t="array" ref="JA9">_xlfn._xlws.SORT(_xlfn._xlws.FILTER(htb_bron[Kolomnaam],htb_bron[Tabelnaam]=JA8,""))</f>
        <v>0</v>
      </c>
      <c r="JB9" cm="1">
        <f t="array" ref="JB9">_xlfn._xlws.SORT(_xlfn._xlws.FILTER(htb_bron[Kolomnaam],htb_bron[Tabelnaam]=JB8,""))</f>
        <v>0</v>
      </c>
      <c r="JC9" cm="1">
        <f t="array" ref="JC9">_xlfn._xlws.SORT(_xlfn._xlws.FILTER(htb_bron[Kolomnaam],htb_bron[Tabelnaam]=JC8,""))</f>
        <v>0</v>
      </c>
      <c r="JD9" cm="1">
        <f t="array" ref="JD9">_xlfn._xlws.SORT(_xlfn._xlws.FILTER(htb_bron[Kolomnaam],htb_bron[Tabelnaam]=JD8,""))</f>
        <v>0</v>
      </c>
      <c r="JE9" cm="1">
        <f t="array" ref="JE9">_xlfn._xlws.SORT(_xlfn._xlws.FILTER(htb_bron[Kolomnaam],htb_bron[Tabelnaam]=JE8,""))</f>
        <v>0</v>
      </c>
      <c r="JF9" cm="1">
        <f t="array" ref="JF9">_xlfn._xlws.SORT(_xlfn._xlws.FILTER(htb_bron[Kolomnaam],htb_bron[Tabelnaam]=JF8,""))</f>
        <v>0</v>
      </c>
      <c r="JG9" cm="1">
        <f t="array" ref="JG9">_xlfn._xlws.SORT(_xlfn._xlws.FILTER(htb_bron[Kolomnaam],htb_bron[Tabelnaam]=JG8,""))</f>
        <v>0</v>
      </c>
      <c r="JH9" cm="1">
        <f t="array" ref="JH9">_xlfn._xlws.SORT(_xlfn._xlws.FILTER(htb_bron[Kolomnaam],htb_bron[Tabelnaam]=JH8,""))</f>
        <v>0</v>
      </c>
      <c r="JI9" cm="1">
        <f t="array" ref="JI9">_xlfn._xlws.SORT(_xlfn._xlws.FILTER(htb_bron[Kolomnaam],htb_bron[Tabelnaam]=JI8,""))</f>
        <v>0</v>
      </c>
      <c r="JJ9" cm="1">
        <f t="array" ref="JJ9">_xlfn._xlws.SORT(_xlfn._xlws.FILTER(htb_bron[Kolomnaam],htb_bron[Tabelnaam]=JJ8,""))</f>
        <v>0</v>
      </c>
      <c r="JK9" cm="1">
        <f t="array" ref="JK9">_xlfn._xlws.SORT(_xlfn._xlws.FILTER(htb_bron[Kolomnaam],htb_bron[Tabelnaam]=JK8,""))</f>
        <v>0</v>
      </c>
      <c r="JL9" cm="1">
        <f t="array" ref="JL9">_xlfn._xlws.SORT(_xlfn._xlws.FILTER(htb_bron[Kolomnaam],htb_bron[Tabelnaam]=JL8,""))</f>
        <v>0</v>
      </c>
      <c r="JM9" cm="1">
        <f t="array" ref="JM9">_xlfn._xlws.SORT(_xlfn._xlws.FILTER(htb_bron[Kolomnaam],htb_bron[Tabelnaam]=JM8,""))</f>
        <v>0</v>
      </c>
      <c r="JN9" cm="1">
        <f t="array" ref="JN9">_xlfn._xlws.SORT(_xlfn._xlws.FILTER(htb_bron[Kolomnaam],htb_bron[Tabelnaam]=JN8,""))</f>
        <v>0</v>
      </c>
      <c r="JO9" cm="1">
        <f t="array" ref="JO9">_xlfn._xlws.SORT(_xlfn._xlws.FILTER(htb_bron[Kolomnaam],htb_bron[Tabelnaam]=JO8,""))</f>
        <v>0</v>
      </c>
      <c r="JP9" cm="1">
        <f t="array" ref="JP9">_xlfn._xlws.SORT(_xlfn._xlws.FILTER(htb_bron[Kolomnaam],htb_bron[Tabelnaam]=JP8,""))</f>
        <v>0</v>
      </c>
      <c r="JQ9" cm="1">
        <f t="array" ref="JQ9">_xlfn._xlws.SORT(_xlfn._xlws.FILTER(htb_bron[Kolomnaam],htb_bron[Tabelnaam]=JQ8,""))</f>
        <v>0</v>
      </c>
      <c r="JR9" cm="1">
        <f t="array" ref="JR9">_xlfn._xlws.SORT(_xlfn._xlws.FILTER(htb_bron[Kolomnaam],htb_bron[Tabelnaam]=JR8,""))</f>
        <v>0</v>
      </c>
      <c r="JS9" cm="1">
        <f t="array" ref="JS9">_xlfn._xlws.SORT(_xlfn._xlws.FILTER(htb_bron[Kolomnaam],htb_bron[Tabelnaam]=JS8,""))</f>
        <v>0</v>
      </c>
      <c r="JT9" cm="1">
        <f t="array" ref="JT9">_xlfn._xlws.SORT(_xlfn._xlws.FILTER(htb_bron[Kolomnaam],htb_bron[Tabelnaam]=JT8,""))</f>
        <v>0</v>
      </c>
      <c r="JU9" cm="1">
        <f t="array" ref="JU9">_xlfn._xlws.SORT(_xlfn._xlws.FILTER(htb_bron[Kolomnaam],htb_bron[Tabelnaam]=JU8,""))</f>
        <v>0</v>
      </c>
      <c r="JV9" cm="1">
        <f t="array" ref="JV9">_xlfn._xlws.SORT(_xlfn._xlws.FILTER(htb_bron[Kolomnaam],htb_bron[Tabelnaam]=JV8,""))</f>
        <v>0</v>
      </c>
      <c r="JW9" cm="1">
        <f t="array" ref="JW9">_xlfn._xlws.SORT(_xlfn._xlws.FILTER(htb_bron[Kolomnaam],htb_bron[Tabelnaam]=JW8,""))</f>
        <v>0</v>
      </c>
      <c r="JX9" cm="1">
        <f t="array" ref="JX9">_xlfn._xlws.SORT(_xlfn._xlws.FILTER(htb_bron[Kolomnaam],htb_bron[Tabelnaam]=JX8,""))</f>
        <v>0</v>
      </c>
      <c r="JY9" cm="1">
        <f t="array" ref="JY9">_xlfn._xlws.SORT(_xlfn._xlws.FILTER(htb_bron[Kolomnaam],htb_bron[Tabelnaam]=JY8,""))</f>
        <v>0</v>
      </c>
      <c r="JZ9" cm="1">
        <f t="array" ref="JZ9">_xlfn._xlws.SORT(_xlfn._xlws.FILTER(htb_bron[Kolomnaam],htb_bron[Tabelnaam]=JZ8,""))</f>
        <v>0</v>
      </c>
      <c r="KA9" cm="1">
        <f t="array" ref="KA9">_xlfn._xlws.SORT(_xlfn._xlws.FILTER(htb_bron[Kolomnaam],htb_bron[Tabelnaam]=KA8,""))</f>
        <v>0</v>
      </c>
      <c r="KB9" cm="1">
        <f t="array" ref="KB9">_xlfn._xlws.SORT(_xlfn._xlws.FILTER(htb_bron[Kolomnaam],htb_bron[Tabelnaam]=KB8,""))</f>
        <v>0</v>
      </c>
      <c r="KC9" cm="1">
        <f t="array" ref="KC9">_xlfn._xlws.SORT(_xlfn._xlws.FILTER(htb_bron[Kolomnaam],htb_bron[Tabelnaam]=KC8,""))</f>
        <v>0</v>
      </c>
      <c r="KD9" cm="1">
        <f t="array" ref="KD9">_xlfn._xlws.SORT(_xlfn._xlws.FILTER(htb_bron[Kolomnaam],htb_bron[Tabelnaam]=KD8,""))</f>
        <v>0</v>
      </c>
      <c r="KE9" cm="1">
        <f t="array" ref="KE9">_xlfn._xlws.SORT(_xlfn._xlws.FILTER(htb_bron[Kolomnaam],htb_bron[Tabelnaam]=KE8,""))</f>
        <v>0</v>
      </c>
      <c r="KF9" cm="1">
        <f t="array" ref="KF9">_xlfn._xlws.SORT(_xlfn._xlws.FILTER(htb_bron[Kolomnaam],htb_bron[Tabelnaam]=KF8,""))</f>
        <v>0</v>
      </c>
      <c r="KG9" cm="1">
        <f t="array" ref="KG9">_xlfn._xlws.SORT(_xlfn._xlws.FILTER(htb_bron[Kolomnaam],htb_bron[Tabelnaam]=KG8,""))</f>
        <v>0</v>
      </c>
      <c r="KH9" cm="1">
        <f t="array" ref="KH9">_xlfn._xlws.SORT(_xlfn._xlws.FILTER(htb_bron[Kolomnaam],htb_bron[Tabelnaam]=KH8,""))</f>
        <v>0</v>
      </c>
      <c r="KI9" cm="1">
        <f t="array" ref="KI9">_xlfn._xlws.SORT(_xlfn._xlws.FILTER(htb_bron[Kolomnaam],htb_bron[Tabelnaam]=KI8,""))</f>
        <v>0</v>
      </c>
      <c r="KJ9" cm="1">
        <f t="array" ref="KJ9">_xlfn._xlws.SORT(_xlfn._xlws.FILTER(htb_bron[Kolomnaam],htb_bron[Tabelnaam]=KJ8,""))</f>
        <v>0</v>
      </c>
      <c r="KK9" cm="1">
        <f t="array" ref="KK9">_xlfn._xlws.SORT(_xlfn._xlws.FILTER(htb_bron[Kolomnaam],htb_bron[Tabelnaam]=KK8,""))</f>
        <v>0</v>
      </c>
      <c r="KL9" cm="1">
        <f t="array" ref="KL9">_xlfn._xlws.SORT(_xlfn._xlws.FILTER(htb_bron[Kolomnaam],htb_bron[Tabelnaam]=KL8,""))</f>
        <v>0</v>
      </c>
      <c r="KM9" cm="1">
        <f t="array" ref="KM9">_xlfn._xlws.SORT(_xlfn._xlws.FILTER(htb_bron[Kolomnaam],htb_bron[Tabelnaam]=KM8,""))</f>
        <v>0</v>
      </c>
      <c r="KN9" cm="1">
        <f t="array" ref="KN9">_xlfn._xlws.SORT(_xlfn._xlws.FILTER(htb_bron[Kolomnaam],htb_bron[Tabelnaam]=KN8,""))</f>
        <v>0</v>
      </c>
      <c r="KO9" cm="1">
        <f t="array" ref="KO9">_xlfn._xlws.SORT(_xlfn._xlws.FILTER(htb_bron[Kolomnaam],htb_bron[Tabelnaam]=KO8,""))</f>
        <v>0</v>
      </c>
      <c r="KP9" cm="1">
        <f t="array" ref="KP9">_xlfn._xlws.SORT(_xlfn._xlws.FILTER(htb_bron[Kolomnaam],htb_bron[Tabelnaam]=KP8,""))</f>
        <v>0</v>
      </c>
      <c r="KQ9" cm="1">
        <f t="array" ref="KQ9">_xlfn._xlws.SORT(_xlfn._xlws.FILTER(htb_bron[Kolomnaam],htb_bron[Tabelnaam]=KQ8,""))</f>
        <v>0</v>
      </c>
      <c r="KR9" cm="1">
        <f t="array" ref="KR9">_xlfn._xlws.SORT(_xlfn._xlws.FILTER(htb_bron[Kolomnaam],htb_bron[Tabelnaam]=KR8,""))</f>
        <v>0</v>
      </c>
      <c r="KS9" cm="1">
        <f t="array" ref="KS9">_xlfn._xlws.SORT(_xlfn._xlws.FILTER(htb_bron[Kolomnaam],htb_bron[Tabelnaam]=KS8,""))</f>
        <v>0</v>
      </c>
      <c r="KT9" cm="1">
        <f t="array" ref="KT9">_xlfn._xlws.SORT(_xlfn._xlws.FILTER(htb_bron[Kolomnaam],htb_bron[Tabelnaam]=KT8,""))</f>
        <v>0</v>
      </c>
      <c r="KU9" cm="1">
        <f t="array" ref="KU9">_xlfn._xlws.SORT(_xlfn._xlws.FILTER(htb_bron[Kolomnaam],htb_bron[Tabelnaam]=KU8,""))</f>
        <v>0</v>
      </c>
      <c r="KV9" cm="1">
        <f t="array" ref="KV9">_xlfn._xlws.SORT(_xlfn._xlws.FILTER(htb_bron[Kolomnaam],htb_bron[Tabelnaam]=KV8,""))</f>
        <v>0</v>
      </c>
      <c r="KW9" cm="1">
        <f t="array" ref="KW9">_xlfn._xlws.SORT(_xlfn._xlws.FILTER(htb_bron[Kolomnaam],htb_bron[Tabelnaam]=KW8,""))</f>
        <v>0</v>
      </c>
      <c r="KX9" cm="1">
        <f t="array" ref="KX9">_xlfn._xlws.SORT(_xlfn._xlws.FILTER(htb_bron[Kolomnaam],htb_bron[Tabelnaam]=KX8,""))</f>
        <v>0</v>
      </c>
      <c r="KY9" cm="1">
        <f t="array" ref="KY9">_xlfn._xlws.SORT(_xlfn._xlws.FILTER(htb_bron[Kolomnaam],htb_bron[Tabelnaam]=KY8,""))</f>
        <v>0</v>
      </c>
      <c r="KZ9" cm="1">
        <f t="array" ref="KZ9">_xlfn._xlws.SORT(_xlfn._xlws.FILTER(htb_bron[Kolomnaam],htb_bron[Tabelnaam]=KZ8,""))</f>
        <v>0</v>
      </c>
      <c r="LA9" cm="1">
        <f t="array" ref="LA9">_xlfn._xlws.SORT(_xlfn._xlws.FILTER(htb_bron[Kolomnaam],htb_bron[Tabelnaam]=LA8,""))</f>
        <v>0</v>
      </c>
      <c r="LB9" cm="1">
        <f t="array" ref="LB9">_xlfn._xlws.SORT(_xlfn._xlws.FILTER(htb_bron[Kolomnaam],htb_bron[Tabelnaam]=LB8,""))</f>
        <v>0</v>
      </c>
      <c r="LC9" cm="1">
        <f t="array" ref="LC9">_xlfn._xlws.SORT(_xlfn._xlws.FILTER(htb_bron[Kolomnaam],htb_bron[Tabelnaam]=LC8,""))</f>
        <v>0</v>
      </c>
      <c r="LD9" cm="1">
        <f t="array" ref="LD9">_xlfn._xlws.SORT(_xlfn._xlws.FILTER(htb_bron[Kolomnaam],htb_bron[Tabelnaam]=LD8,""))</f>
        <v>0</v>
      </c>
      <c r="LE9" cm="1">
        <f t="array" ref="LE9">_xlfn._xlws.SORT(_xlfn._xlws.FILTER(htb_bron[Kolomnaam],htb_bron[Tabelnaam]=LE8,""))</f>
        <v>0</v>
      </c>
      <c r="LF9" cm="1">
        <f t="array" ref="LF9">_xlfn._xlws.SORT(_xlfn._xlws.FILTER(htb_bron[Kolomnaam],htb_bron[Tabelnaam]=LF8,""))</f>
        <v>0</v>
      </c>
      <c r="LG9" cm="1">
        <f t="array" ref="LG9">_xlfn._xlws.SORT(_xlfn._xlws.FILTER(htb_bron[Kolomnaam],htb_bron[Tabelnaam]=LG8,""))</f>
        <v>0</v>
      </c>
      <c r="LH9" cm="1">
        <f t="array" ref="LH9">_xlfn._xlws.SORT(_xlfn._xlws.FILTER(htb_bron[Kolomnaam],htb_bron[Tabelnaam]=LH8,""))</f>
        <v>0</v>
      </c>
      <c r="LI9" cm="1">
        <f t="array" ref="LI9">_xlfn._xlws.SORT(_xlfn._xlws.FILTER(htb_bron[Kolomnaam],htb_bron[Tabelnaam]=LI8,""))</f>
        <v>0</v>
      </c>
      <c r="LJ9" cm="1">
        <f t="array" ref="LJ9">_xlfn._xlws.SORT(_xlfn._xlws.FILTER(htb_bron[Kolomnaam],htb_bron[Tabelnaam]=LJ8,""))</f>
        <v>0</v>
      </c>
      <c r="LK9" cm="1">
        <f t="array" ref="LK9">_xlfn._xlws.SORT(_xlfn._xlws.FILTER(htb_bron[Kolomnaam],htb_bron[Tabelnaam]=LK8,""))</f>
        <v>0</v>
      </c>
      <c r="LL9" cm="1">
        <f t="array" ref="LL9">_xlfn._xlws.SORT(_xlfn._xlws.FILTER(htb_bron[Kolomnaam],htb_bron[Tabelnaam]=LL8,""))</f>
        <v>0</v>
      </c>
      <c r="LM9" cm="1">
        <f t="array" ref="LM9">_xlfn._xlws.SORT(_xlfn._xlws.FILTER(htb_bron[Kolomnaam],htb_bron[Tabelnaam]=LM8,""))</f>
        <v>0</v>
      </c>
      <c r="LN9" cm="1">
        <f t="array" ref="LN9">_xlfn._xlws.SORT(_xlfn._xlws.FILTER(htb_bron[Kolomnaam],htb_bron[Tabelnaam]=LN8,""))</f>
        <v>0</v>
      </c>
      <c r="LO9" cm="1">
        <f t="array" ref="LO9">_xlfn._xlws.SORT(_xlfn._xlws.FILTER(htb_bron[Kolomnaam],htb_bron[Tabelnaam]=LO8,""))</f>
        <v>0</v>
      </c>
      <c r="LP9" cm="1">
        <f t="array" ref="LP9">_xlfn._xlws.SORT(_xlfn._xlws.FILTER(htb_bron[Kolomnaam],htb_bron[Tabelnaam]=LP8,""))</f>
        <v>0</v>
      </c>
      <c r="LQ9" cm="1">
        <f t="array" ref="LQ9">_xlfn._xlws.SORT(_xlfn._xlws.FILTER(htb_bron[Kolomnaam],htb_bron[Tabelnaam]=LQ8,""))</f>
        <v>0</v>
      </c>
      <c r="LR9" cm="1">
        <f t="array" ref="LR9">_xlfn._xlws.SORT(_xlfn._xlws.FILTER(htb_bron[Kolomnaam],htb_bron[Tabelnaam]=LR8,""))</f>
        <v>0</v>
      </c>
      <c r="LS9" cm="1">
        <f t="array" ref="LS9">_xlfn._xlws.SORT(_xlfn._xlws.FILTER(htb_bron[Kolomnaam],htb_bron[Tabelnaam]=LS8,""))</f>
        <v>0</v>
      </c>
      <c r="LT9" cm="1">
        <f t="array" ref="LT9">_xlfn._xlws.SORT(_xlfn._xlws.FILTER(htb_bron[Kolomnaam],htb_bron[Tabelnaam]=LT8,""))</f>
        <v>0</v>
      </c>
      <c r="LU9" cm="1">
        <f t="array" ref="LU9">_xlfn._xlws.SORT(_xlfn._xlws.FILTER(htb_bron[Kolomnaam],htb_bron[Tabelnaam]=LU8,""))</f>
        <v>0</v>
      </c>
      <c r="LV9" cm="1">
        <f t="array" ref="LV9">_xlfn._xlws.SORT(_xlfn._xlws.FILTER(htb_bron[Kolomnaam],htb_bron[Tabelnaam]=LV8,""))</f>
        <v>0</v>
      </c>
      <c r="LW9" cm="1">
        <f t="array" ref="LW9">_xlfn._xlws.SORT(_xlfn._xlws.FILTER(htb_bron[Kolomnaam],htb_bron[Tabelnaam]=LW8,""))</f>
        <v>0</v>
      </c>
      <c r="LX9" cm="1">
        <f t="array" ref="LX9">_xlfn._xlws.SORT(_xlfn._xlws.FILTER(htb_bron[Kolomnaam],htb_bron[Tabelnaam]=LX8,""))</f>
        <v>0</v>
      </c>
      <c r="LY9" cm="1">
        <f t="array" ref="LY9">_xlfn._xlws.SORT(_xlfn._xlws.FILTER(htb_bron[Kolomnaam],htb_bron[Tabelnaam]=LY8,""))</f>
        <v>0</v>
      </c>
      <c r="LZ9" cm="1">
        <f t="array" ref="LZ9">_xlfn._xlws.SORT(_xlfn._xlws.FILTER(htb_bron[Kolomnaam],htb_bron[Tabelnaam]=LZ8,""))</f>
        <v>0</v>
      </c>
      <c r="MA9" cm="1">
        <f t="array" ref="MA9">_xlfn._xlws.SORT(_xlfn._xlws.FILTER(htb_bron[Kolomnaam],htb_bron[Tabelnaam]=MA8,""))</f>
        <v>0</v>
      </c>
      <c r="MB9" cm="1">
        <f t="array" ref="MB9">_xlfn._xlws.SORT(_xlfn._xlws.FILTER(htb_bron[Kolomnaam],htb_bron[Tabelnaam]=MB8,""))</f>
        <v>0</v>
      </c>
      <c r="MC9" cm="1">
        <f t="array" ref="MC9">_xlfn._xlws.SORT(_xlfn._xlws.FILTER(htb_bron[Kolomnaam],htb_bron[Tabelnaam]=MC8,""))</f>
        <v>0</v>
      </c>
      <c r="MD9" cm="1">
        <f t="array" ref="MD9">_xlfn._xlws.SORT(_xlfn._xlws.FILTER(htb_bron[Kolomnaam],htb_bron[Tabelnaam]=MD8,""))</f>
        <v>0</v>
      </c>
      <c r="ME9" cm="1">
        <f t="array" ref="ME9">_xlfn._xlws.SORT(_xlfn._xlws.FILTER(htb_bron[Kolomnaam],htb_bron[Tabelnaam]=ME8,""))</f>
        <v>0</v>
      </c>
      <c r="MF9" cm="1">
        <f t="array" ref="MF9">_xlfn._xlws.SORT(_xlfn._xlws.FILTER(htb_bron[Kolomnaam],htb_bron[Tabelnaam]=MF8,""))</f>
        <v>0</v>
      </c>
      <c r="MG9" cm="1">
        <f t="array" ref="MG9">_xlfn._xlws.SORT(_xlfn._xlws.FILTER(htb_bron[Kolomnaam],htb_bron[Tabelnaam]=MG8,""))</f>
        <v>0</v>
      </c>
      <c r="MH9" cm="1">
        <f t="array" ref="MH9">_xlfn._xlws.SORT(_xlfn._xlws.FILTER(htb_bron[Kolomnaam],htb_bron[Tabelnaam]=MH8,""))</f>
        <v>0</v>
      </c>
      <c r="MI9" cm="1">
        <f t="array" ref="MI9">_xlfn._xlws.SORT(_xlfn._xlws.FILTER(htb_bron[Kolomnaam],htb_bron[Tabelnaam]=MI8,""))</f>
        <v>0</v>
      </c>
      <c r="MJ9" cm="1">
        <f t="array" ref="MJ9">_xlfn._xlws.SORT(_xlfn._xlws.FILTER(htb_bron[Kolomnaam],htb_bron[Tabelnaam]=MJ8,""))</f>
        <v>0</v>
      </c>
      <c r="MK9" cm="1">
        <f t="array" ref="MK9">_xlfn._xlws.SORT(_xlfn._xlws.FILTER(htb_bron[Kolomnaam],htb_bron[Tabelnaam]=MK8,""))</f>
        <v>0</v>
      </c>
      <c r="ML9" cm="1">
        <f t="array" ref="ML9">_xlfn._xlws.SORT(_xlfn._xlws.FILTER(htb_bron[Kolomnaam],htb_bron[Tabelnaam]=ML8,""))</f>
        <v>0</v>
      </c>
      <c r="MM9" cm="1">
        <f t="array" ref="MM9">_xlfn._xlws.SORT(_xlfn._xlws.FILTER(htb_bron[Kolomnaam],htb_bron[Tabelnaam]=MM8,""))</f>
        <v>0</v>
      </c>
      <c r="MN9" cm="1">
        <f t="array" ref="MN9">_xlfn._xlws.SORT(_xlfn._xlws.FILTER(htb_bron[Kolomnaam],htb_bron[Tabelnaam]=MN8,""))</f>
        <v>0</v>
      </c>
      <c r="MO9" cm="1">
        <f t="array" ref="MO9">_xlfn._xlws.SORT(_xlfn._xlws.FILTER(htb_bron[Kolomnaam],htb_bron[Tabelnaam]=MO8,""))</f>
        <v>0</v>
      </c>
      <c r="MP9" cm="1">
        <f t="array" ref="MP9">_xlfn._xlws.SORT(_xlfn._xlws.FILTER(htb_bron[Kolomnaam],htb_bron[Tabelnaam]=MP8,""))</f>
        <v>0</v>
      </c>
      <c r="MQ9" cm="1">
        <f t="array" ref="MQ9">_xlfn._xlws.SORT(_xlfn._xlws.FILTER(htb_bron[Kolomnaam],htb_bron[Tabelnaam]=MQ8,""))</f>
        <v>0</v>
      </c>
      <c r="MR9" cm="1">
        <f t="array" ref="MR9">_xlfn._xlws.SORT(_xlfn._xlws.FILTER(htb_bron[Kolomnaam],htb_bron[Tabelnaam]=MR8,""))</f>
        <v>0</v>
      </c>
      <c r="MS9" cm="1">
        <f t="array" ref="MS9">_xlfn._xlws.SORT(_xlfn._xlws.FILTER(htb_bron[Kolomnaam],htb_bron[Tabelnaam]=MS8,""))</f>
        <v>0</v>
      </c>
      <c r="MT9" cm="1">
        <f t="array" ref="MT9">_xlfn._xlws.SORT(_xlfn._xlws.FILTER(htb_bron[Kolomnaam],htb_bron[Tabelnaam]=MT8,""))</f>
        <v>0</v>
      </c>
      <c r="MU9" cm="1">
        <f t="array" ref="MU9">_xlfn._xlws.SORT(_xlfn._xlws.FILTER(htb_bron[Kolomnaam],htb_bron[Tabelnaam]=MU8,""))</f>
        <v>0</v>
      </c>
      <c r="MV9" cm="1">
        <f t="array" ref="MV9">_xlfn._xlws.SORT(_xlfn._xlws.FILTER(htb_bron[Kolomnaam],htb_bron[Tabelnaam]=MV8,""))</f>
        <v>0</v>
      </c>
      <c r="MW9" cm="1">
        <f t="array" ref="MW9">_xlfn._xlws.SORT(_xlfn._xlws.FILTER(htb_bron[Kolomnaam],htb_bron[Tabelnaam]=MW8,""))</f>
        <v>0</v>
      </c>
      <c r="MX9" cm="1">
        <f t="array" ref="MX9">_xlfn._xlws.SORT(_xlfn._xlws.FILTER(htb_bron[Kolomnaam],htb_bron[Tabelnaam]=MX8,""))</f>
        <v>0</v>
      </c>
      <c r="MY9" cm="1">
        <f t="array" ref="MY9">_xlfn._xlws.SORT(_xlfn._xlws.FILTER(htb_bron[Kolomnaam],htb_bron[Tabelnaam]=MY8,""))</f>
        <v>0</v>
      </c>
      <c r="MZ9" cm="1">
        <f t="array" ref="MZ9">_xlfn._xlws.SORT(_xlfn._xlws.FILTER(htb_bron[Kolomnaam],htb_bron[Tabelnaam]=MZ8,""))</f>
        <v>0</v>
      </c>
      <c r="NA9" cm="1">
        <f t="array" ref="NA9">_xlfn._xlws.SORT(_xlfn._xlws.FILTER(htb_bron[Kolomnaam],htb_bron[Tabelnaam]=NA8,""))</f>
        <v>0</v>
      </c>
      <c r="NB9" cm="1">
        <f t="array" ref="NB9">_xlfn._xlws.SORT(_xlfn._xlws.FILTER(htb_bron[Kolomnaam],htb_bron[Tabelnaam]=NB8,""))</f>
        <v>0</v>
      </c>
      <c r="NC9" cm="1">
        <f t="array" ref="NC9">_xlfn._xlws.SORT(_xlfn._xlws.FILTER(htb_bron[Kolomnaam],htb_bron[Tabelnaam]=NC8,""))</f>
        <v>0</v>
      </c>
      <c r="ND9" cm="1">
        <f t="array" ref="ND9">_xlfn._xlws.SORT(_xlfn._xlws.FILTER(htb_bron[Kolomnaam],htb_bron[Tabelnaam]=ND8,""))</f>
        <v>0</v>
      </c>
      <c r="NE9" cm="1">
        <f t="array" ref="NE9">_xlfn._xlws.SORT(_xlfn._xlws.FILTER(htb_bron[Kolomnaam],htb_bron[Tabelnaam]=NE8,""))</f>
        <v>0</v>
      </c>
      <c r="NF9" cm="1">
        <f t="array" ref="NF9">_xlfn._xlws.SORT(_xlfn._xlws.FILTER(htb_bron[Kolomnaam],htb_bron[Tabelnaam]=NF8,""))</f>
        <v>0</v>
      </c>
      <c r="NG9" cm="1">
        <f t="array" ref="NG9">_xlfn._xlws.SORT(_xlfn._xlws.FILTER(htb_bron[Kolomnaam],htb_bron[Tabelnaam]=NG8,""))</f>
        <v>0</v>
      </c>
      <c r="NH9" cm="1">
        <f t="array" ref="NH9">_xlfn._xlws.SORT(_xlfn._xlws.FILTER(htb_bron[Kolomnaam],htb_bron[Tabelnaam]=NH8,""))</f>
        <v>0</v>
      </c>
      <c r="NI9" cm="1">
        <f t="array" ref="NI9">_xlfn._xlws.SORT(_xlfn._xlws.FILTER(htb_bron[Kolomnaam],htb_bron[Tabelnaam]=NI8,""))</f>
        <v>0</v>
      </c>
      <c r="NJ9" cm="1">
        <f t="array" ref="NJ9">_xlfn._xlws.SORT(_xlfn._xlws.FILTER(htb_bron[Kolomnaam],htb_bron[Tabelnaam]=NJ8,""))</f>
        <v>0</v>
      </c>
      <c r="NK9" cm="1">
        <f t="array" ref="NK9">_xlfn._xlws.SORT(_xlfn._xlws.FILTER(htb_bron[Kolomnaam],htb_bron[Tabelnaam]=NK8,""))</f>
        <v>0</v>
      </c>
      <c r="NL9" cm="1">
        <f t="array" ref="NL9">_xlfn._xlws.SORT(_xlfn._xlws.FILTER(htb_bron[Kolomnaam],htb_bron[Tabelnaam]=NL8,""))</f>
        <v>0</v>
      </c>
      <c r="NM9" cm="1">
        <f t="array" ref="NM9">_xlfn._xlws.SORT(_xlfn._xlws.FILTER(htb_bron[Kolomnaam],htb_bron[Tabelnaam]=NM8,""))</f>
        <v>0</v>
      </c>
      <c r="NN9" cm="1">
        <f t="array" ref="NN9">_xlfn._xlws.SORT(_xlfn._xlws.FILTER(htb_bron[Kolomnaam],htb_bron[Tabelnaam]=NN8,""))</f>
        <v>0</v>
      </c>
      <c r="NO9" cm="1">
        <f t="array" ref="NO9">_xlfn._xlws.SORT(_xlfn._xlws.FILTER(htb_bron[Kolomnaam],htb_bron[Tabelnaam]=NO8,""))</f>
        <v>0</v>
      </c>
      <c r="NP9" cm="1">
        <f t="array" ref="NP9">_xlfn._xlws.SORT(_xlfn._xlws.FILTER(htb_bron[Kolomnaam],htb_bron[Tabelnaam]=NP8,""))</f>
        <v>0</v>
      </c>
      <c r="NQ9" cm="1">
        <f t="array" ref="NQ9">_xlfn._xlws.SORT(_xlfn._xlws.FILTER(htb_bron[Kolomnaam],htb_bron[Tabelnaam]=NQ8,""))</f>
        <v>0</v>
      </c>
      <c r="NR9" cm="1">
        <f t="array" ref="NR9">_xlfn._xlws.SORT(_xlfn._xlws.FILTER(htb_bron[Kolomnaam],htb_bron[Tabelnaam]=NR8,""))</f>
        <v>0</v>
      </c>
      <c r="NS9" cm="1">
        <f t="array" ref="NS9">_xlfn._xlws.SORT(_xlfn._xlws.FILTER(htb_bron[Kolomnaam],htb_bron[Tabelnaam]=NS8,""))</f>
        <v>0</v>
      </c>
      <c r="NT9" cm="1">
        <f t="array" ref="NT9">_xlfn._xlws.SORT(_xlfn._xlws.FILTER(htb_bron[Kolomnaam],htb_bron[Tabelnaam]=NT8,""))</f>
        <v>0</v>
      </c>
      <c r="NU9" cm="1">
        <f t="array" ref="NU9">_xlfn._xlws.SORT(_xlfn._xlws.FILTER(htb_bron[Kolomnaam],htb_bron[Tabelnaam]=NU8,""))</f>
        <v>0</v>
      </c>
      <c r="NV9" cm="1">
        <f t="array" ref="NV9">_xlfn._xlws.SORT(_xlfn._xlws.FILTER(htb_bron[Kolomnaam],htb_bron[Tabelnaam]=NV8,""))</f>
        <v>0</v>
      </c>
      <c r="NW9" cm="1">
        <f t="array" ref="NW9">_xlfn._xlws.SORT(_xlfn._xlws.FILTER(htb_bron[Kolomnaam],htb_bron[Tabelnaam]=NW8,""))</f>
        <v>0</v>
      </c>
      <c r="NX9" cm="1">
        <f t="array" ref="NX9">_xlfn._xlws.SORT(_xlfn._xlws.FILTER(htb_bron[Kolomnaam],htb_bron[Tabelnaam]=NX8,""))</f>
        <v>0</v>
      </c>
      <c r="NY9" cm="1">
        <f t="array" ref="NY9">_xlfn._xlws.SORT(_xlfn._xlws.FILTER(htb_bron[Kolomnaam],htb_bron[Tabelnaam]=NY8,""))</f>
        <v>0</v>
      </c>
      <c r="NZ9" cm="1">
        <f t="array" ref="NZ9">_xlfn._xlws.SORT(_xlfn._xlws.FILTER(htb_bron[Kolomnaam],htb_bron[Tabelnaam]=NZ8,""))</f>
        <v>0</v>
      </c>
      <c r="OA9" cm="1">
        <f t="array" ref="OA9">_xlfn._xlws.SORT(_xlfn._xlws.FILTER(htb_bron[Kolomnaam],htb_bron[Tabelnaam]=OA8,""))</f>
        <v>0</v>
      </c>
      <c r="OB9" cm="1">
        <f t="array" ref="OB9">_xlfn._xlws.SORT(_xlfn._xlws.FILTER(htb_bron[Kolomnaam],htb_bron[Tabelnaam]=OB8,""))</f>
        <v>0</v>
      </c>
      <c r="OC9" cm="1">
        <f t="array" ref="OC9">_xlfn._xlws.SORT(_xlfn._xlws.FILTER(htb_bron[Kolomnaam],htb_bron[Tabelnaam]=OC8,""))</f>
        <v>0</v>
      </c>
      <c r="OD9" cm="1">
        <f t="array" ref="OD9">_xlfn._xlws.SORT(_xlfn._xlws.FILTER(htb_bron[Kolomnaam],htb_bron[Tabelnaam]=OD8,""))</f>
        <v>0</v>
      </c>
      <c r="OE9" cm="1">
        <f t="array" ref="OE9">_xlfn._xlws.SORT(_xlfn._xlws.FILTER(htb_bron[Kolomnaam],htb_bron[Tabelnaam]=OE8,""))</f>
        <v>0</v>
      </c>
      <c r="OF9" cm="1">
        <f t="array" ref="OF9">_xlfn._xlws.SORT(_xlfn._xlws.FILTER(htb_bron[Kolomnaam],htb_bron[Tabelnaam]=OF8,""))</f>
        <v>0</v>
      </c>
      <c r="OG9" cm="1">
        <f t="array" ref="OG9">_xlfn._xlws.SORT(_xlfn._xlws.FILTER(htb_bron[Kolomnaam],htb_bron[Tabelnaam]=OG8,""))</f>
        <v>0</v>
      </c>
      <c r="OH9" cm="1">
        <f t="array" ref="OH9">_xlfn._xlws.SORT(_xlfn._xlws.FILTER(htb_bron[Kolomnaam],htb_bron[Tabelnaam]=OH8,""))</f>
        <v>0</v>
      </c>
      <c r="OI9" cm="1">
        <f t="array" ref="OI9">_xlfn._xlws.SORT(_xlfn._xlws.FILTER(htb_bron[Kolomnaam],htb_bron[Tabelnaam]=OI8,""))</f>
        <v>0</v>
      </c>
      <c r="OJ9" cm="1">
        <f t="array" ref="OJ9">_xlfn._xlws.SORT(_xlfn._xlws.FILTER(htb_bron[Kolomnaam],htb_bron[Tabelnaam]=OJ8,""))</f>
        <v>0</v>
      </c>
      <c r="OK9" cm="1">
        <f t="array" ref="OK9">_xlfn._xlws.SORT(_xlfn._xlws.FILTER(htb_bron[Kolomnaam],htb_bron[Tabelnaam]=OK8,""))</f>
        <v>0</v>
      </c>
      <c r="OL9" cm="1">
        <f t="array" ref="OL9">_xlfn._xlws.SORT(_xlfn._xlws.FILTER(htb_bron[Kolomnaam],htb_bron[Tabelnaam]=OL8,""))</f>
        <v>0</v>
      </c>
      <c r="OM9" cm="1">
        <f t="array" ref="OM9">_xlfn._xlws.SORT(_xlfn._xlws.FILTER(htb_bron[Kolomnaam],htb_bron[Tabelnaam]=OM8,""))</f>
        <v>0</v>
      </c>
      <c r="ON9" cm="1">
        <f t="array" ref="ON9">_xlfn._xlws.SORT(_xlfn._xlws.FILTER(htb_bron[Kolomnaam],htb_bron[Tabelnaam]=ON8,""))</f>
        <v>0</v>
      </c>
      <c r="OO9" cm="1">
        <f t="array" ref="OO9">_xlfn._xlws.SORT(_xlfn._xlws.FILTER(htb_bron[Kolomnaam],htb_bron[Tabelnaam]=OO8,""))</f>
        <v>0</v>
      </c>
      <c r="OP9" cm="1">
        <f t="array" ref="OP9">_xlfn._xlws.SORT(_xlfn._xlws.FILTER(htb_bron[Kolomnaam],htb_bron[Tabelnaam]=OP8,""))</f>
        <v>0</v>
      </c>
      <c r="OQ9" cm="1">
        <f t="array" ref="OQ9">_xlfn._xlws.SORT(_xlfn._xlws.FILTER(htb_bron[Kolomnaam],htb_bron[Tabelnaam]=OQ8,""))</f>
        <v>0</v>
      </c>
      <c r="OR9" cm="1">
        <f t="array" ref="OR9">_xlfn._xlws.SORT(_xlfn._xlws.FILTER(htb_bron[Kolomnaam],htb_bron[Tabelnaam]=OR8,""))</f>
        <v>0</v>
      </c>
      <c r="OS9" cm="1">
        <f t="array" ref="OS9">_xlfn._xlws.SORT(_xlfn._xlws.FILTER(htb_bron[Kolomnaam],htb_bron[Tabelnaam]=OS8,""))</f>
        <v>0</v>
      </c>
      <c r="OT9" cm="1">
        <f t="array" ref="OT9">_xlfn._xlws.SORT(_xlfn._xlws.FILTER(htb_bron[Kolomnaam],htb_bron[Tabelnaam]=OT8,""))</f>
        <v>0</v>
      </c>
      <c r="OU9" cm="1">
        <f t="array" ref="OU9">_xlfn._xlws.SORT(_xlfn._xlws.FILTER(htb_bron[Kolomnaam],htb_bron[Tabelnaam]=OU8,""))</f>
        <v>0</v>
      </c>
      <c r="OV9" cm="1">
        <f t="array" ref="OV9">_xlfn._xlws.SORT(_xlfn._xlws.FILTER(htb_bron[Kolomnaam],htb_bron[Tabelnaam]=OV8,""))</f>
        <v>0</v>
      </c>
      <c r="OW9" cm="1">
        <f t="array" ref="OW9">_xlfn._xlws.SORT(_xlfn._xlws.FILTER(htb_bron[Kolomnaam],htb_bron[Tabelnaam]=OW8,""))</f>
        <v>0</v>
      </c>
      <c r="OX9" cm="1">
        <f t="array" ref="OX9">_xlfn._xlws.SORT(_xlfn._xlws.FILTER(htb_bron[Kolomnaam],htb_bron[Tabelnaam]=OX8,""))</f>
        <v>0</v>
      </c>
      <c r="OY9" cm="1">
        <f t="array" ref="OY9">_xlfn._xlws.SORT(_xlfn._xlws.FILTER(htb_bron[Kolomnaam],htb_bron[Tabelnaam]=OY8,""))</f>
        <v>0</v>
      </c>
      <c r="OZ9" cm="1">
        <f t="array" ref="OZ9">_xlfn._xlws.SORT(_xlfn._xlws.FILTER(htb_bron[Kolomnaam],htb_bron[Tabelnaam]=OZ8,""))</f>
        <v>0</v>
      </c>
      <c r="PA9" cm="1">
        <f t="array" ref="PA9">_xlfn._xlws.SORT(_xlfn._xlws.FILTER(htb_bron[Kolomnaam],htb_bron[Tabelnaam]=PA8,""))</f>
        <v>0</v>
      </c>
      <c r="PB9" cm="1">
        <f t="array" ref="PB9">_xlfn._xlws.SORT(_xlfn._xlws.FILTER(htb_bron[Kolomnaam],htb_bron[Tabelnaam]=PB8,""))</f>
        <v>0</v>
      </c>
      <c r="PC9" cm="1">
        <f t="array" ref="PC9">_xlfn._xlws.SORT(_xlfn._xlws.FILTER(htb_bron[Kolomnaam],htb_bron[Tabelnaam]=PC8,""))</f>
        <v>0</v>
      </c>
      <c r="PD9" cm="1">
        <f t="array" ref="PD9">_xlfn._xlws.SORT(_xlfn._xlws.FILTER(htb_bron[Kolomnaam],htb_bron[Tabelnaam]=PD8,""))</f>
        <v>0</v>
      </c>
      <c r="PE9" cm="1">
        <f t="array" ref="PE9">_xlfn._xlws.SORT(_xlfn._xlws.FILTER(htb_bron[Kolomnaam],htb_bron[Tabelnaam]=PE8,""))</f>
        <v>0</v>
      </c>
      <c r="PF9" cm="1">
        <f t="array" ref="PF9">_xlfn._xlws.SORT(_xlfn._xlws.FILTER(htb_bron[Kolomnaam],htb_bron[Tabelnaam]=PF8,""))</f>
        <v>0</v>
      </c>
      <c r="PG9" cm="1">
        <f t="array" ref="PG9">_xlfn._xlws.SORT(_xlfn._xlws.FILTER(htb_bron[Kolomnaam],htb_bron[Tabelnaam]=PG8,""))</f>
        <v>0</v>
      </c>
      <c r="PH9" cm="1">
        <f t="array" ref="PH9">_xlfn._xlws.SORT(_xlfn._xlws.FILTER(htb_bron[Kolomnaam],htb_bron[Tabelnaam]=PH8,""))</f>
        <v>0</v>
      </c>
      <c r="PI9" cm="1">
        <f t="array" ref="PI9">_xlfn._xlws.SORT(_xlfn._xlws.FILTER(htb_bron[Kolomnaam],htb_bron[Tabelnaam]=PI8,""))</f>
        <v>0</v>
      </c>
      <c r="PJ9" cm="1">
        <f t="array" ref="PJ9">_xlfn._xlws.SORT(_xlfn._xlws.FILTER(htb_bron[Kolomnaam],htb_bron[Tabelnaam]=PJ8,""))</f>
        <v>0</v>
      </c>
      <c r="PK9" cm="1">
        <f t="array" ref="PK9">_xlfn._xlws.SORT(_xlfn._xlws.FILTER(htb_bron[Kolomnaam],htb_bron[Tabelnaam]=PK8,""))</f>
        <v>0</v>
      </c>
      <c r="PL9" cm="1">
        <f t="array" ref="PL9">_xlfn._xlws.SORT(_xlfn._xlws.FILTER(htb_bron[Kolomnaam],htb_bron[Tabelnaam]=PL8,""))</f>
        <v>0</v>
      </c>
      <c r="PM9" cm="1">
        <f t="array" ref="PM9">_xlfn._xlws.SORT(_xlfn._xlws.FILTER(htb_bron[Kolomnaam],htb_bron[Tabelnaam]=PM8,""))</f>
        <v>0</v>
      </c>
      <c r="PN9" cm="1">
        <f t="array" ref="PN9">_xlfn._xlws.SORT(_xlfn._xlws.FILTER(htb_bron[Kolomnaam],htb_bron[Tabelnaam]=PN8,""))</f>
        <v>0</v>
      </c>
      <c r="PO9" cm="1">
        <f t="array" ref="PO9">_xlfn._xlws.SORT(_xlfn._xlws.FILTER(htb_bron[Kolomnaam],htb_bron[Tabelnaam]=PO8,""))</f>
        <v>0</v>
      </c>
      <c r="PP9" cm="1">
        <f t="array" ref="PP9">_xlfn._xlws.SORT(_xlfn._xlws.FILTER(htb_bron[Kolomnaam],htb_bron[Tabelnaam]=PP8,""))</f>
        <v>0</v>
      </c>
      <c r="PQ9" cm="1">
        <f t="array" ref="PQ9">_xlfn._xlws.SORT(_xlfn._xlws.FILTER(htb_bron[Kolomnaam],htb_bron[Tabelnaam]=PQ8,""))</f>
        <v>0</v>
      </c>
      <c r="PR9" cm="1">
        <f t="array" ref="PR9">_xlfn._xlws.SORT(_xlfn._xlws.FILTER(htb_bron[Kolomnaam],htb_bron[Tabelnaam]=PR8,""))</f>
        <v>0</v>
      </c>
      <c r="PS9" cm="1">
        <f t="array" ref="PS9">_xlfn._xlws.SORT(_xlfn._xlws.FILTER(htb_bron[Kolomnaam],htb_bron[Tabelnaam]=PS8,""))</f>
        <v>0</v>
      </c>
      <c r="PT9" cm="1">
        <f t="array" ref="PT9">_xlfn._xlws.SORT(_xlfn._xlws.FILTER(htb_bron[Kolomnaam],htb_bron[Tabelnaam]=PT8,""))</f>
        <v>0</v>
      </c>
      <c r="PU9" cm="1">
        <f t="array" ref="PU9">_xlfn._xlws.SORT(_xlfn._xlws.FILTER(htb_bron[Kolomnaam],htb_bron[Tabelnaam]=PU8,""))</f>
        <v>0</v>
      </c>
      <c r="PV9" cm="1">
        <f t="array" ref="PV9">_xlfn._xlws.SORT(_xlfn._xlws.FILTER(htb_bron[Kolomnaam],htb_bron[Tabelnaam]=PV8,""))</f>
        <v>0</v>
      </c>
      <c r="PW9" cm="1">
        <f t="array" ref="PW9">_xlfn._xlws.SORT(_xlfn._xlws.FILTER(htb_bron[Kolomnaam],htb_bron[Tabelnaam]=PW8,""))</f>
        <v>0</v>
      </c>
      <c r="PX9" cm="1">
        <f t="array" ref="PX9">_xlfn._xlws.SORT(_xlfn._xlws.FILTER(htb_bron[Kolomnaam],htb_bron[Tabelnaam]=PX8,""))</f>
        <v>0</v>
      </c>
      <c r="PY9" cm="1">
        <f t="array" ref="PY9">_xlfn._xlws.SORT(_xlfn._xlws.FILTER(htb_bron[Kolomnaam],htb_bron[Tabelnaam]=PY8,""))</f>
        <v>0</v>
      </c>
      <c r="PZ9" cm="1">
        <f t="array" ref="PZ9">_xlfn._xlws.SORT(_xlfn._xlws.FILTER(htb_bron[Kolomnaam],htb_bron[Tabelnaam]=PZ8,""))</f>
        <v>0</v>
      </c>
      <c r="QA9" cm="1">
        <f t="array" ref="QA9">_xlfn._xlws.SORT(_xlfn._xlws.FILTER(htb_bron[Kolomnaam],htb_bron[Tabelnaam]=QA8,""))</f>
        <v>0</v>
      </c>
      <c r="QB9" cm="1">
        <f t="array" ref="QB9">_xlfn._xlws.SORT(_xlfn._xlws.FILTER(htb_bron[Kolomnaam],htb_bron[Tabelnaam]=QB8,""))</f>
        <v>0</v>
      </c>
      <c r="QC9" cm="1">
        <f t="array" ref="QC9">_xlfn._xlws.SORT(_xlfn._xlws.FILTER(htb_bron[Kolomnaam],htb_bron[Tabelnaam]=QC8,""))</f>
        <v>0</v>
      </c>
      <c r="QD9" cm="1">
        <f t="array" ref="QD9">_xlfn._xlws.SORT(_xlfn._xlws.FILTER(htb_bron[Kolomnaam],htb_bron[Tabelnaam]=QD8,""))</f>
        <v>0</v>
      </c>
      <c r="QE9" cm="1">
        <f t="array" ref="QE9">_xlfn._xlws.SORT(_xlfn._xlws.FILTER(htb_bron[Kolomnaam],htb_bron[Tabelnaam]=QE8,""))</f>
        <v>0</v>
      </c>
      <c r="QF9" cm="1">
        <f t="array" ref="QF9">_xlfn._xlws.SORT(_xlfn._xlws.FILTER(htb_bron[Kolomnaam],htb_bron[Tabelnaam]=QF8,""))</f>
        <v>0</v>
      </c>
      <c r="QG9" cm="1">
        <f t="array" ref="QG9">_xlfn._xlws.SORT(_xlfn._xlws.FILTER(htb_bron[Kolomnaam],htb_bron[Tabelnaam]=QG8,""))</f>
        <v>0</v>
      </c>
      <c r="QH9" cm="1">
        <f t="array" ref="QH9">_xlfn._xlws.SORT(_xlfn._xlws.FILTER(htb_bron[Kolomnaam],htb_bron[Tabelnaam]=QH8,""))</f>
        <v>0</v>
      </c>
      <c r="QI9" cm="1">
        <f t="array" ref="QI9">_xlfn._xlws.SORT(_xlfn._xlws.FILTER(htb_bron[Kolomnaam],htb_bron[Tabelnaam]=QI8,""))</f>
        <v>0</v>
      </c>
      <c r="QJ9" cm="1">
        <f t="array" ref="QJ9">_xlfn._xlws.SORT(_xlfn._xlws.FILTER(htb_bron[Kolomnaam],htb_bron[Tabelnaam]=QJ8,""))</f>
        <v>0</v>
      </c>
      <c r="QK9" cm="1">
        <f t="array" ref="QK9">_xlfn._xlws.SORT(_xlfn._xlws.FILTER(htb_bron[Kolomnaam],htb_bron[Tabelnaam]=QK8,""))</f>
        <v>0</v>
      </c>
      <c r="QL9" cm="1">
        <f t="array" ref="QL9">_xlfn._xlws.SORT(_xlfn._xlws.FILTER(htb_bron[Kolomnaam],htb_bron[Tabelnaam]=QL8,""))</f>
        <v>0</v>
      </c>
      <c r="QM9" cm="1">
        <f t="array" ref="QM9">_xlfn._xlws.SORT(_xlfn._xlws.FILTER(htb_bron[Kolomnaam],htb_bron[Tabelnaam]=QM8,""))</f>
        <v>0</v>
      </c>
      <c r="QN9" cm="1">
        <f t="array" ref="QN9">_xlfn._xlws.SORT(_xlfn._xlws.FILTER(htb_bron[Kolomnaam],htb_bron[Tabelnaam]=QN8,""))</f>
        <v>0</v>
      </c>
      <c r="QO9" cm="1">
        <f t="array" ref="QO9">_xlfn._xlws.SORT(_xlfn._xlws.FILTER(htb_bron[Kolomnaam],htb_bron[Tabelnaam]=QO8,""))</f>
        <v>0</v>
      </c>
      <c r="QP9" cm="1">
        <f t="array" ref="QP9">_xlfn._xlws.SORT(_xlfn._xlws.FILTER(htb_bron[Kolomnaam],htb_bron[Tabelnaam]=QP8,""))</f>
        <v>0</v>
      </c>
      <c r="QQ9" cm="1">
        <f t="array" ref="QQ9">_xlfn._xlws.SORT(_xlfn._xlws.FILTER(htb_bron[Kolomnaam],htb_bron[Tabelnaam]=QQ8,""))</f>
        <v>0</v>
      </c>
      <c r="QR9" cm="1">
        <f t="array" ref="QR9">_xlfn._xlws.SORT(_xlfn._xlws.FILTER(htb_bron[Kolomnaam],htb_bron[Tabelnaam]=QR8,""))</f>
        <v>0</v>
      </c>
      <c r="QS9" cm="1">
        <f t="array" ref="QS9">_xlfn._xlws.SORT(_xlfn._xlws.FILTER(htb_bron[Kolomnaam],htb_bron[Tabelnaam]=QS8,""))</f>
        <v>0</v>
      </c>
      <c r="QT9" cm="1">
        <f t="array" ref="QT9">_xlfn._xlws.SORT(_xlfn._xlws.FILTER(htb_bron[Kolomnaam],htb_bron[Tabelnaam]=QT8,""))</f>
        <v>0</v>
      </c>
      <c r="QU9" cm="1">
        <f t="array" ref="QU9">_xlfn._xlws.SORT(_xlfn._xlws.FILTER(htb_bron[Kolomnaam],htb_bron[Tabelnaam]=QU8,""))</f>
        <v>0</v>
      </c>
      <c r="QV9" cm="1">
        <f t="array" ref="QV9">_xlfn._xlws.SORT(_xlfn._xlws.FILTER(htb_bron[Kolomnaam],htb_bron[Tabelnaam]=QV8,""))</f>
        <v>0</v>
      </c>
      <c r="QW9" cm="1">
        <f t="array" ref="QW9">_xlfn._xlws.SORT(_xlfn._xlws.FILTER(htb_bron[Kolomnaam],htb_bron[Tabelnaam]=QW8,""))</f>
        <v>0</v>
      </c>
      <c r="QX9" cm="1">
        <f t="array" ref="QX9">_xlfn._xlws.SORT(_xlfn._xlws.FILTER(htb_bron[Kolomnaam],htb_bron[Tabelnaam]=QX8,""))</f>
        <v>0</v>
      </c>
      <c r="QY9" cm="1">
        <f t="array" ref="QY9">_xlfn._xlws.SORT(_xlfn._xlws.FILTER(htb_bron[Kolomnaam],htb_bron[Tabelnaam]=QY8,""))</f>
        <v>0</v>
      </c>
      <c r="QZ9" cm="1">
        <f t="array" ref="QZ9">_xlfn._xlws.SORT(_xlfn._xlws.FILTER(htb_bron[Kolomnaam],htb_bron[Tabelnaam]=QZ8,""))</f>
        <v>0</v>
      </c>
      <c r="RA9" cm="1">
        <f t="array" ref="RA9">_xlfn._xlws.SORT(_xlfn._xlws.FILTER(htb_bron[Kolomnaam],htb_bron[Tabelnaam]=RA8,""))</f>
        <v>0</v>
      </c>
      <c r="RB9" cm="1">
        <f t="array" ref="RB9">_xlfn._xlws.SORT(_xlfn._xlws.FILTER(htb_bron[Kolomnaam],htb_bron[Tabelnaam]=RB8,""))</f>
        <v>0</v>
      </c>
      <c r="RC9" cm="1">
        <f t="array" ref="RC9">_xlfn._xlws.SORT(_xlfn._xlws.FILTER(htb_bron[Kolomnaam],htb_bron[Tabelnaam]=RC8,""))</f>
        <v>0</v>
      </c>
      <c r="RD9" cm="1">
        <f t="array" ref="RD9">_xlfn._xlws.SORT(_xlfn._xlws.FILTER(htb_bron[Kolomnaam],htb_bron[Tabelnaam]=RD8,""))</f>
        <v>0</v>
      </c>
      <c r="RE9" cm="1">
        <f t="array" ref="RE9">_xlfn._xlws.SORT(_xlfn._xlws.FILTER(htb_bron[Kolomnaam],htb_bron[Tabelnaam]=RE8,""))</f>
        <v>0</v>
      </c>
      <c r="RF9" cm="1">
        <f t="array" ref="RF9">_xlfn._xlws.SORT(_xlfn._xlws.FILTER(htb_bron[Kolomnaam],htb_bron[Tabelnaam]=RF8,""))</f>
        <v>0</v>
      </c>
      <c r="RG9" cm="1">
        <f t="array" ref="RG9">_xlfn._xlws.SORT(_xlfn._xlws.FILTER(htb_bron[Kolomnaam],htb_bron[Tabelnaam]=RG8,""))</f>
        <v>0</v>
      </c>
      <c r="RH9" cm="1">
        <f t="array" ref="RH9">_xlfn._xlws.SORT(_xlfn._xlws.FILTER(htb_bron[Kolomnaam],htb_bron[Tabelnaam]=RH8,""))</f>
        <v>0</v>
      </c>
      <c r="RI9" cm="1">
        <f t="array" ref="RI9">_xlfn._xlws.SORT(_xlfn._xlws.FILTER(htb_bron[Kolomnaam],htb_bron[Tabelnaam]=RI8,""))</f>
        <v>0</v>
      </c>
      <c r="RJ9" cm="1">
        <f t="array" ref="RJ9">_xlfn._xlws.SORT(_xlfn._xlws.FILTER(htb_bron[Kolomnaam],htb_bron[Tabelnaam]=RJ8,""))</f>
        <v>0</v>
      </c>
      <c r="RK9" cm="1">
        <f t="array" ref="RK9">_xlfn._xlws.SORT(_xlfn._xlws.FILTER(htb_bron[Kolomnaam],htb_bron[Tabelnaam]=RK8,""))</f>
        <v>0</v>
      </c>
      <c r="RL9" cm="1">
        <f t="array" ref="RL9">_xlfn._xlws.SORT(_xlfn._xlws.FILTER(htb_bron[Kolomnaam],htb_bron[Tabelnaam]=RL8,""))</f>
        <v>0</v>
      </c>
      <c r="RM9" cm="1">
        <f t="array" ref="RM9">_xlfn._xlws.SORT(_xlfn._xlws.FILTER(htb_bron[Kolomnaam],htb_bron[Tabelnaam]=RM8,""))</f>
        <v>0</v>
      </c>
      <c r="RN9" cm="1">
        <f t="array" ref="RN9">_xlfn._xlws.SORT(_xlfn._xlws.FILTER(htb_bron[Kolomnaam],htb_bron[Tabelnaam]=RN8,""))</f>
        <v>0</v>
      </c>
      <c r="RO9" cm="1">
        <f t="array" ref="RO9">_xlfn._xlws.SORT(_xlfn._xlws.FILTER(htb_bron[Kolomnaam],htb_bron[Tabelnaam]=RO8,""))</f>
        <v>0</v>
      </c>
      <c r="RP9" cm="1">
        <f t="array" ref="RP9">_xlfn._xlws.SORT(_xlfn._xlws.FILTER(htb_bron[Kolomnaam],htb_bron[Tabelnaam]=RP8,""))</f>
        <v>0</v>
      </c>
      <c r="RQ9" cm="1">
        <f t="array" ref="RQ9">_xlfn._xlws.SORT(_xlfn._xlws.FILTER(htb_bron[Kolomnaam],htb_bron[Tabelnaam]=RQ8,""))</f>
        <v>0</v>
      </c>
      <c r="RR9" cm="1">
        <f t="array" ref="RR9">_xlfn._xlws.SORT(_xlfn._xlws.FILTER(htb_bron[Kolomnaam],htb_bron[Tabelnaam]=RR8,""))</f>
        <v>0</v>
      </c>
      <c r="RS9" cm="1">
        <f t="array" ref="RS9">_xlfn._xlws.SORT(_xlfn._xlws.FILTER(htb_bron[Kolomnaam],htb_bron[Tabelnaam]=RS8,""))</f>
        <v>0</v>
      </c>
      <c r="RT9" cm="1">
        <f t="array" ref="RT9">_xlfn._xlws.SORT(_xlfn._xlws.FILTER(htb_bron[Kolomnaam],htb_bron[Tabelnaam]=RT8,""))</f>
        <v>0</v>
      </c>
      <c r="RU9" cm="1">
        <f t="array" ref="RU9">_xlfn._xlws.SORT(_xlfn._xlws.FILTER(htb_bron[Kolomnaam],htb_bron[Tabelnaam]=RU8,""))</f>
        <v>0</v>
      </c>
      <c r="RV9" cm="1">
        <f t="array" ref="RV9">_xlfn._xlws.SORT(_xlfn._xlws.FILTER(htb_bron[Kolomnaam],htb_bron[Tabelnaam]=RV8,""))</f>
        <v>0</v>
      </c>
      <c r="RW9" cm="1">
        <f t="array" ref="RW9">_xlfn._xlws.SORT(_xlfn._xlws.FILTER(htb_bron[Kolomnaam],htb_bron[Tabelnaam]=RW8,""))</f>
        <v>0</v>
      </c>
      <c r="RX9" cm="1">
        <f t="array" ref="RX9">_xlfn._xlws.SORT(_xlfn._xlws.FILTER(htb_bron[Kolomnaam],htb_bron[Tabelnaam]=RX8,""))</f>
        <v>0</v>
      </c>
      <c r="RY9" cm="1">
        <f t="array" ref="RY9">_xlfn._xlws.SORT(_xlfn._xlws.FILTER(htb_bron[Kolomnaam],htb_bron[Tabelnaam]=RY8,""))</f>
        <v>0</v>
      </c>
      <c r="RZ9" cm="1">
        <f t="array" ref="RZ9">_xlfn._xlws.SORT(_xlfn._xlws.FILTER(htb_bron[Kolomnaam],htb_bron[Tabelnaam]=RZ8,""))</f>
        <v>0</v>
      </c>
      <c r="SA9" cm="1">
        <f t="array" ref="SA9">_xlfn._xlws.SORT(_xlfn._xlws.FILTER(htb_bron[Kolomnaam],htb_bron[Tabelnaam]=SA8,""))</f>
        <v>0</v>
      </c>
      <c r="SB9" cm="1">
        <f t="array" ref="SB9">_xlfn._xlws.SORT(_xlfn._xlws.FILTER(htb_bron[Kolomnaam],htb_bron[Tabelnaam]=SB8,""))</f>
        <v>0</v>
      </c>
      <c r="SC9" cm="1">
        <f t="array" ref="SC9">_xlfn._xlws.SORT(_xlfn._xlws.FILTER(htb_bron[Kolomnaam],htb_bron[Tabelnaam]=SC8,""))</f>
        <v>0</v>
      </c>
      <c r="SD9" cm="1">
        <f t="array" ref="SD9">_xlfn._xlws.SORT(_xlfn._xlws.FILTER(htb_bron[Kolomnaam],htb_bron[Tabelnaam]=SD8,""))</f>
        <v>0</v>
      </c>
      <c r="SE9" cm="1">
        <f t="array" ref="SE9">_xlfn._xlws.SORT(_xlfn._xlws.FILTER(htb_bron[Kolomnaam],htb_bron[Tabelnaam]=SE8,""))</f>
        <v>0</v>
      </c>
      <c r="SF9" cm="1">
        <f t="array" ref="SF9">_xlfn._xlws.SORT(_xlfn._xlws.FILTER(htb_bron[Kolomnaam],htb_bron[Tabelnaam]=SF8,""))</f>
        <v>0</v>
      </c>
      <c r="SG9" cm="1">
        <f t="array" ref="SG9">_xlfn._xlws.SORT(_xlfn._xlws.FILTER(htb_bron[Kolomnaam],htb_bron[Tabelnaam]=SG8,""))</f>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8EB1C-85D2-40C2-B09F-58540901233E}">
  <sheetPr>
    <tabColor theme="0"/>
  </sheetPr>
  <dimension ref="B2:AY9"/>
  <sheetViews>
    <sheetView showGridLines="0" workbookViewId="0"/>
  </sheetViews>
  <sheetFormatPr defaultRowHeight="15" x14ac:dyDescent="0.25"/>
  <cols>
    <col min="1" max="1" width="4.7109375" customWidth="1"/>
    <col min="2" max="2" width="10" bestFit="1" customWidth="1"/>
    <col min="3" max="3" width="7.28515625" bestFit="1" customWidth="1"/>
    <col min="4" max="4" width="8.7109375" bestFit="1" customWidth="1"/>
    <col min="5" max="5" width="8.140625" bestFit="1" customWidth="1"/>
    <col min="6" max="6" width="14.42578125" bestFit="1" customWidth="1"/>
  </cols>
  <sheetData>
    <row r="2" spans="2:51" ht="20.25" thickBot="1" x14ac:dyDescent="0.35">
      <c r="B2" s="2" t="s">
        <v>77</v>
      </c>
      <c r="C2" s="2"/>
      <c r="D2" s="2"/>
      <c r="E2" s="2"/>
      <c r="F2" s="2"/>
    </row>
    <row r="3" spans="2:51" ht="15.75" thickTop="1" x14ac:dyDescent="0.25"/>
    <row r="8" spans="2:51" s="21" customFormat="1" x14ac:dyDescent="0.25">
      <c r="B8" s="25" cm="1">
        <f t="array" ref="B8">TRANSPOSE(_xlfn._xlws.SORT(_xlfn.UNIQUE(htb_bron[Bron])))</f>
        <v>0</v>
      </c>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row>
    <row r="9" spans="2:51" x14ac:dyDescent="0.25">
      <c r="B9" cm="1">
        <f t="array" ref="B9">_xlfn._xlws.SORT(_xlfn.UNIQUE(_xlfn._xlws.FILTER(htb_bron[Tabelnaam],htb_bron[Bron]=B8,"")))</f>
        <v>0</v>
      </c>
      <c r="C9" cm="1">
        <f t="array" ref="C9">_xlfn._xlws.SORT(_xlfn.UNIQUE(_xlfn._xlws.FILTER(htb_bron[Tabelnaam],htb_bron[Bron]=C8,"")))</f>
        <v>0</v>
      </c>
      <c r="D9" cm="1">
        <f t="array" ref="D9">_xlfn._xlws.SORT(_xlfn.UNIQUE(_xlfn._xlws.FILTER(htb_bron[Tabelnaam],htb_bron[Bron]=D8,"")))</f>
        <v>0</v>
      </c>
      <c r="E9" cm="1">
        <f t="array" ref="E9">_xlfn._xlws.SORT(_xlfn.UNIQUE(_xlfn._xlws.FILTER(htb_bron[Tabelnaam],htb_bron[Bron]=E8,"")))</f>
        <v>0</v>
      </c>
      <c r="F9" cm="1">
        <f t="array" ref="F9">_xlfn._xlws.SORT(_xlfn.UNIQUE(_xlfn._xlws.FILTER(htb_bron[Tabelnaam],htb_bron[Bron]=F8,"")))</f>
        <v>0</v>
      </c>
      <c r="G9" cm="1">
        <f t="array" ref="G9">_xlfn._xlws.SORT(_xlfn.UNIQUE(_xlfn._xlws.FILTER(htb_bron[Tabelnaam],htb_bron[Bron]=G8,"")))</f>
        <v>0</v>
      </c>
      <c r="H9" cm="1">
        <f t="array" ref="H9">_xlfn._xlws.SORT(_xlfn.UNIQUE(_xlfn._xlws.FILTER(htb_bron[Tabelnaam],htb_bron[Bron]=H8,"")))</f>
        <v>0</v>
      </c>
      <c r="I9" cm="1">
        <f t="array" ref="I9">_xlfn._xlws.SORT(_xlfn.UNIQUE(_xlfn._xlws.FILTER(htb_bron[Tabelnaam],htb_bron[Bron]=I8,"")))</f>
        <v>0</v>
      </c>
      <c r="J9" cm="1">
        <f t="array" ref="J9">_xlfn._xlws.SORT(_xlfn.UNIQUE(_xlfn._xlws.FILTER(htb_bron[Tabelnaam],htb_bron[Bron]=J8,"")))</f>
        <v>0</v>
      </c>
      <c r="K9" cm="1">
        <f t="array" ref="K9">_xlfn._xlws.SORT(_xlfn.UNIQUE(_xlfn._xlws.FILTER(htb_bron[Tabelnaam],htb_bron[Bron]=K8,"")))</f>
        <v>0</v>
      </c>
      <c r="L9" cm="1">
        <f t="array" ref="L9">_xlfn._xlws.SORT(_xlfn.UNIQUE(_xlfn._xlws.FILTER(htb_bron[Tabelnaam],htb_bron[Bron]=L8,"")))</f>
        <v>0</v>
      </c>
      <c r="M9" cm="1">
        <f t="array" ref="M9">_xlfn._xlws.SORT(_xlfn.UNIQUE(_xlfn._xlws.FILTER(htb_bron[Tabelnaam],htb_bron[Bron]=M8,"")))</f>
        <v>0</v>
      </c>
      <c r="N9" cm="1">
        <f t="array" ref="N9">_xlfn._xlws.SORT(_xlfn.UNIQUE(_xlfn._xlws.FILTER(htb_bron[Tabelnaam],htb_bron[Bron]=N8,"")))</f>
        <v>0</v>
      </c>
      <c r="O9" cm="1">
        <f t="array" ref="O9">_xlfn._xlws.SORT(_xlfn.UNIQUE(_xlfn._xlws.FILTER(htb_bron[Tabelnaam],htb_bron[Bron]=O8,"")))</f>
        <v>0</v>
      </c>
      <c r="P9" cm="1">
        <f t="array" ref="P9">_xlfn._xlws.SORT(_xlfn.UNIQUE(_xlfn._xlws.FILTER(htb_bron[Tabelnaam],htb_bron[Bron]=P8,"")))</f>
        <v>0</v>
      </c>
      <c r="Q9" cm="1">
        <f t="array" ref="Q9">_xlfn._xlws.SORT(_xlfn.UNIQUE(_xlfn._xlws.FILTER(htb_bron[Tabelnaam],htb_bron[Bron]=Q8,"")))</f>
        <v>0</v>
      </c>
      <c r="R9" cm="1">
        <f t="array" ref="R9">_xlfn._xlws.SORT(_xlfn.UNIQUE(_xlfn._xlws.FILTER(htb_bron[Tabelnaam],htb_bron[Bron]=R8,"")))</f>
        <v>0</v>
      </c>
      <c r="S9" cm="1">
        <f t="array" ref="S9">_xlfn._xlws.SORT(_xlfn.UNIQUE(_xlfn._xlws.FILTER(htb_bron[Tabelnaam],htb_bron[Bron]=S8,"")))</f>
        <v>0</v>
      </c>
      <c r="T9" cm="1">
        <f t="array" ref="T9">_xlfn._xlws.SORT(_xlfn.UNIQUE(_xlfn._xlws.FILTER(htb_bron[Tabelnaam],htb_bron[Bron]=T8,"")))</f>
        <v>0</v>
      </c>
      <c r="U9" cm="1">
        <f t="array" ref="U9">_xlfn._xlws.SORT(_xlfn.UNIQUE(_xlfn._xlws.FILTER(htb_bron[Tabelnaam],htb_bron[Bron]=U8,"")))</f>
        <v>0</v>
      </c>
      <c r="V9" cm="1">
        <f t="array" ref="V9">_xlfn._xlws.SORT(_xlfn.UNIQUE(_xlfn._xlws.FILTER(htb_bron[Tabelnaam],htb_bron[Bron]=V8,"")))</f>
        <v>0</v>
      </c>
      <c r="W9" cm="1">
        <f t="array" ref="W9">_xlfn._xlws.SORT(_xlfn.UNIQUE(_xlfn._xlws.FILTER(htb_bron[Tabelnaam],htb_bron[Bron]=W8,"")))</f>
        <v>0</v>
      </c>
      <c r="X9" cm="1">
        <f t="array" ref="X9">_xlfn._xlws.SORT(_xlfn.UNIQUE(_xlfn._xlws.FILTER(htb_bron[Tabelnaam],htb_bron[Bron]=X8,"")))</f>
        <v>0</v>
      </c>
      <c r="Y9" cm="1">
        <f t="array" ref="Y9">_xlfn._xlws.SORT(_xlfn.UNIQUE(_xlfn._xlws.FILTER(htb_bron[Tabelnaam],htb_bron[Bron]=Y8,"")))</f>
        <v>0</v>
      </c>
      <c r="Z9" cm="1">
        <f t="array" ref="Z9">_xlfn._xlws.SORT(_xlfn.UNIQUE(_xlfn._xlws.FILTER(htb_bron[Tabelnaam],htb_bron[Bron]=Z8,"")))</f>
        <v>0</v>
      </c>
      <c r="AA9" cm="1">
        <f t="array" ref="AA9">_xlfn._xlws.SORT(_xlfn.UNIQUE(_xlfn._xlws.FILTER(htb_bron[Tabelnaam],htb_bron[Bron]=AA8,"")))</f>
        <v>0</v>
      </c>
      <c r="AB9" cm="1">
        <f t="array" ref="AB9">_xlfn._xlws.SORT(_xlfn.UNIQUE(_xlfn._xlws.FILTER(htb_bron[Tabelnaam],htb_bron[Bron]=AB8,"")))</f>
        <v>0</v>
      </c>
      <c r="AC9" cm="1">
        <f t="array" ref="AC9">_xlfn._xlws.SORT(_xlfn.UNIQUE(_xlfn._xlws.FILTER(htb_bron[Tabelnaam],htb_bron[Bron]=AC8,"")))</f>
        <v>0</v>
      </c>
      <c r="AD9" cm="1">
        <f t="array" ref="AD9">_xlfn._xlws.SORT(_xlfn.UNIQUE(_xlfn._xlws.FILTER(htb_bron[Tabelnaam],htb_bron[Bron]=AD8,"")))</f>
        <v>0</v>
      </c>
      <c r="AE9" cm="1">
        <f t="array" ref="AE9">_xlfn._xlws.SORT(_xlfn.UNIQUE(_xlfn._xlws.FILTER(htb_bron[Tabelnaam],htb_bron[Bron]=AE8,"")))</f>
        <v>0</v>
      </c>
      <c r="AF9" cm="1">
        <f t="array" ref="AF9">_xlfn._xlws.SORT(_xlfn.UNIQUE(_xlfn._xlws.FILTER(htb_bron[Tabelnaam],htb_bron[Bron]=AF8,"")))</f>
        <v>0</v>
      </c>
      <c r="AG9" cm="1">
        <f t="array" ref="AG9">_xlfn._xlws.SORT(_xlfn.UNIQUE(_xlfn._xlws.FILTER(htb_bron[Tabelnaam],htb_bron[Bron]=AG8,"")))</f>
        <v>0</v>
      </c>
      <c r="AH9" cm="1">
        <f t="array" ref="AH9">_xlfn._xlws.SORT(_xlfn.UNIQUE(_xlfn._xlws.FILTER(htb_bron[Tabelnaam],htb_bron[Bron]=AH8,"")))</f>
        <v>0</v>
      </c>
      <c r="AI9" cm="1">
        <f t="array" ref="AI9">_xlfn._xlws.SORT(_xlfn.UNIQUE(_xlfn._xlws.FILTER(htb_bron[Tabelnaam],htb_bron[Bron]=AI8,"")))</f>
        <v>0</v>
      </c>
      <c r="AJ9" cm="1">
        <f t="array" ref="AJ9">_xlfn._xlws.SORT(_xlfn.UNIQUE(_xlfn._xlws.FILTER(htb_bron[Tabelnaam],htb_bron[Bron]=AJ8,"")))</f>
        <v>0</v>
      </c>
      <c r="AK9" cm="1">
        <f t="array" ref="AK9">_xlfn._xlws.SORT(_xlfn.UNIQUE(_xlfn._xlws.FILTER(htb_bron[Tabelnaam],htb_bron[Bron]=AK8,"")))</f>
        <v>0</v>
      </c>
      <c r="AL9" cm="1">
        <f t="array" ref="AL9">_xlfn._xlws.SORT(_xlfn.UNIQUE(_xlfn._xlws.FILTER(htb_bron[Tabelnaam],htb_bron[Bron]=AL8,"")))</f>
        <v>0</v>
      </c>
      <c r="AM9" cm="1">
        <f t="array" ref="AM9">_xlfn._xlws.SORT(_xlfn.UNIQUE(_xlfn._xlws.FILTER(htb_bron[Tabelnaam],htb_bron[Bron]=AM8,"")))</f>
        <v>0</v>
      </c>
      <c r="AN9" cm="1">
        <f t="array" ref="AN9">_xlfn._xlws.SORT(_xlfn.UNIQUE(_xlfn._xlws.FILTER(htb_bron[Tabelnaam],htb_bron[Bron]=AN8,"")))</f>
        <v>0</v>
      </c>
      <c r="AO9" cm="1">
        <f t="array" ref="AO9">_xlfn._xlws.SORT(_xlfn.UNIQUE(_xlfn._xlws.FILTER(htb_bron[Tabelnaam],htb_bron[Bron]=AO8,"")))</f>
        <v>0</v>
      </c>
      <c r="AP9" cm="1">
        <f t="array" ref="AP9">_xlfn._xlws.SORT(_xlfn.UNIQUE(_xlfn._xlws.FILTER(htb_bron[Tabelnaam],htb_bron[Bron]=AP8,"")))</f>
        <v>0</v>
      </c>
      <c r="AQ9" cm="1">
        <f t="array" ref="AQ9">_xlfn._xlws.SORT(_xlfn.UNIQUE(_xlfn._xlws.FILTER(htb_bron[Tabelnaam],htb_bron[Bron]=AQ8,"")))</f>
        <v>0</v>
      </c>
      <c r="AR9" cm="1">
        <f t="array" ref="AR9">_xlfn._xlws.SORT(_xlfn.UNIQUE(_xlfn._xlws.FILTER(htb_bron[Tabelnaam],htb_bron[Bron]=AR8,"")))</f>
        <v>0</v>
      </c>
      <c r="AS9" cm="1">
        <f t="array" ref="AS9">_xlfn._xlws.SORT(_xlfn.UNIQUE(_xlfn._xlws.FILTER(htb_bron[Tabelnaam],htb_bron[Bron]=AS8,"")))</f>
        <v>0</v>
      </c>
      <c r="AT9" cm="1">
        <f t="array" ref="AT9">_xlfn._xlws.SORT(_xlfn.UNIQUE(_xlfn._xlws.FILTER(htb_bron[Tabelnaam],htb_bron[Bron]=AT8,"")))</f>
        <v>0</v>
      </c>
      <c r="AU9" cm="1">
        <f t="array" ref="AU9">_xlfn._xlws.SORT(_xlfn.UNIQUE(_xlfn._xlws.FILTER(htb_bron[Tabelnaam],htb_bron[Bron]=AU8,"")))</f>
        <v>0</v>
      </c>
      <c r="AV9" cm="1">
        <f t="array" ref="AV9">_xlfn._xlws.SORT(_xlfn.UNIQUE(_xlfn._xlws.FILTER(htb_bron[Tabelnaam],htb_bron[Bron]=AV8,"")))</f>
        <v>0</v>
      </c>
      <c r="AW9" cm="1">
        <f t="array" ref="AW9">_xlfn._xlws.SORT(_xlfn.UNIQUE(_xlfn._xlws.FILTER(htb_bron[Tabelnaam],htb_bron[Bron]=AW8,"")))</f>
        <v>0</v>
      </c>
      <c r="AX9" cm="1">
        <f t="array" ref="AX9">_xlfn._xlws.SORT(_xlfn.UNIQUE(_xlfn._xlws.FILTER(htb_bron[Tabelnaam],htb_bron[Bron]=AX8,"")))</f>
        <v>0</v>
      </c>
      <c r="AY9" cm="1">
        <f t="array" ref="AY9">_xlfn._xlws.SORT(_xlfn.UNIQUE(_xlfn._xlws.FILTER(htb_bron[Tabelnaam],htb_bron[Bron]=AY8,"")))</f>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B7998-A135-4BAA-AE51-CB5FB0F0D340}">
  <sheetPr codeName="Blad1">
    <pageSetUpPr autoPageBreaks="0"/>
  </sheetPr>
  <dimension ref="A2:F28"/>
  <sheetViews>
    <sheetView showGridLines="0" workbookViewId="0">
      <selection activeCell="C3" sqref="C3"/>
    </sheetView>
  </sheetViews>
  <sheetFormatPr defaultRowHeight="15" x14ac:dyDescent="0.25"/>
  <cols>
    <col min="1" max="1" width="35.7109375" style="8" customWidth="1"/>
    <col min="2" max="2" width="2.7109375" customWidth="1"/>
    <col min="3" max="3" width="9.85546875" customWidth="1"/>
    <col min="4" max="4" width="96" customWidth="1"/>
    <col min="5" max="5" width="11.85546875" bestFit="1" customWidth="1"/>
  </cols>
  <sheetData>
    <row r="2" spans="1:6" ht="20.25" thickBot="1" x14ac:dyDescent="0.35">
      <c r="C2" s="2" t="s">
        <v>35</v>
      </c>
      <c r="D2" s="2"/>
      <c r="E2" s="2"/>
      <c r="F2" s="2"/>
    </row>
    <row r="3" spans="1:6" ht="15.75" thickTop="1" x14ac:dyDescent="0.25">
      <c r="C3" s="7" t="s">
        <v>52</v>
      </c>
    </row>
    <row r="8" spans="1:6" s="1" customFormat="1" ht="30" customHeight="1" x14ac:dyDescent="0.25">
      <c r="A8" s="18"/>
      <c r="C8" s="1" t="s">
        <v>35</v>
      </c>
      <c r="D8" s="1" t="s">
        <v>37</v>
      </c>
      <c r="E8" s="1" t="s">
        <v>44</v>
      </c>
    </row>
    <row r="9" spans="1:6" x14ac:dyDescent="0.25">
      <c r="C9" t="s">
        <v>38</v>
      </c>
      <c r="D9" t="s">
        <v>39</v>
      </c>
      <c r="E9" s="6">
        <v>45658</v>
      </c>
    </row>
    <row r="10" spans="1:6" x14ac:dyDescent="0.25">
      <c r="C10" t="s">
        <v>38</v>
      </c>
      <c r="D10" t="s">
        <v>43</v>
      </c>
      <c r="E10" s="6">
        <v>45658</v>
      </c>
    </row>
    <row r="11" spans="1:6" x14ac:dyDescent="0.25">
      <c r="C11" t="s">
        <v>38</v>
      </c>
      <c r="D11" t="s">
        <v>40</v>
      </c>
      <c r="E11" s="6">
        <v>45658</v>
      </c>
    </row>
    <row r="12" spans="1:6" x14ac:dyDescent="0.25">
      <c r="C12" t="s">
        <v>38</v>
      </c>
      <c r="D12" t="s">
        <v>86</v>
      </c>
      <c r="E12" s="6">
        <v>45658</v>
      </c>
    </row>
    <row r="13" spans="1:6" x14ac:dyDescent="0.25">
      <c r="C13" t="s">
        <v>36</v>
      </c>
      <c r="D13" t="s">
        <v>41</v>
      </c>
      <c r="E13" s="6">
        <v>45809</v>
      </c>
    </row>
    <row r="14" spans="1:6" x14ac:dyDescent="0.25">
      <c r="C14" t="s">
        <v>36</v>
      </c>
      <c r="D14" t="s">
        <v>42</v>
      </c>
      <c r="E14" s="6">
        <v>45809</v>
      </c>
    </row>
    <row r="15" spans="1:6" x14ac:dyDescent="0.25">
      <c r="C15" t="s">
        <v>36</v>
      </c>
      <c r="D15" t="s">
        <v>69</v>
      </c>
      <c r="E15" s="6">
        <v>45809</v>
      </c>
    </row>
    <row r="16" spans="1:6" x14ac:dyDescent="0.25">
      <c r="C16" t="s">
        <v>36</v>
      </c>
      <c r="D16" t="s">
        <v>55</v>
      </c>
      <c r="E16" s="6">
        <v>45809</v>
      </c>
    </row>
    <row r="17" spans="3:5" x14ac:dyDescent="0.25">
      <c r="C17" t="s">
        <v>36</v>
      </c>
      <c r="D17" t="s">
        <v>50</v>
      </c>
      <c r="E17" s="6">
        <v>45809</v>
      </c>
    </row>
    <row r="18" spans="3:5" x14ac:dyDescent="0.25">
      <c r="C18" t="s">
        <v>36</v>
      </c>
      <c r="D18" t="s">
        <v>54</v>
      </c>
      <c r="E18" s="6">
        <v>45809</v>
      </c>
    </row>
    <row r="19" spans="3:5" x14ac:dyDescent="0.25">
      <c r="C19" t="s">
        <v>36</v>
      </c>
      <c r="D19" t="s">
        <v>60</v>
      </c>
      <c r="E19" s="6">
        <v>45809</v>
      </c>
    </row>
    <row r="20" spans="3:5" x14ac:dyDescent="0.25">
      <c r="C20" t="s">
        <v>36</v>
      </c>
      <c r="D20" t="s">
        <v>61</v>
      </c>
      <c r="E20" s="6">
        <v>45809</v>
      </c>
    </row>
    <row r="21" spans="3:5" x14ac:dyDescent="0.25">
      <c r="C21" t="s">
        <v>36</v>
      </c>
      <c r="D21" t="s">
        <v>66</v>
      </c>
      <c r="E21" s="6">
        <v>45809</v>
      </c>
    </row>
    <row r="22" spans="3:5" x14ac:dyDescent="0.25">
      <c r="C22" t="s">
        <v>36</v>
      </c>
      <c r="D22" t="s">
        <v>87</v>
      </c>
      <c r="E22" s="6">
        <v>45809</v>
      </c>
    </row>
    <row r="23" spans="3:5" x14ac:dyDescent="0.25">
      <c r="C23" t="s">
        <v>36</v>
      </c>
      <c r="D23" t="s">
        <v>70</v>
      </c>
      <c r="E23" s="6">
        <v>45809</v>
      </c>
    </row>
    <row r="24" spans="3:5" x14ac:dyDescent="0.25">
      <c r="C24" t="s">
        <v>36</v>
      </c>
      <c r="D24" t="s">
        <v>45</v>
      </c>
      <c r="E24" s="6">
        <v>45809</v>
      </c>
    </row>
    <row r="25" spans="3:5" x14ac:dyDescent="0.25">
      <c r="C25" t="s">
        <v>88</v>
      </c>
      <c r="D25" t="s">
        <v>89</v>
      </c>
      <c r="E25" s="6">
        <v>46082</v>
      </c>
    </row>
    <row r="26" spans="3:5" x14ac:dyDescent="0.25">
      <c r="C26" t="s">
        <v>88</v>
      </c>
      <c r="D26" t="s">
        <v>90</v>
      </c>
      <c r="E26" s="6">
        <v>46082</v>
      </c>
    </row>
    <row r="27" spans="3:5" x14ac:dyDescent="0.25">
      <c r="C27" t="s">
        <v>88</v>
      </c>
      <c r="D27" t="s">
        <v>91</v>
      </c>
      <c r="E27" s="6">
        <v>46082</v>
      </c>
    </row>
    <row r="28" spans="3:5" x14ac:dyDescent="0.25">
      <c r="C28" t="s">
        <v>88</v>
      </c>
      <c r="D28" t="s">
        <v>93</v>
      </c>
      <c r="E28" s="6">
        <v>46082</v>
      </c>
    </row>
  </sheetData>
  <hyperlinks>
    <hyperlink ref="C3" location="Menu!A1" tooltip="&gt;&gt; terug naar menu" display="terug naar menu" xr:uid="{CB3A8682-0924-44F3-B0D0-AEA718A18BA3}"/>
  </hyperlink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8D1D8-972A-46C4-90DE-0A36057F01B0}">
  <sheetPr codeName="Blad2">
    <tabColor theme="5"/>
    <pageSetUpPr autoPageBreaks="0"/>
  </sheetPr>
  <dimension ref="A3:H20"/>
  <sheetViews>
    <sheetView showGridLines="0" workbookViewId="0">
      <selection activeCell="D20" sqref="D20"/>
    </sheetView>
  </sheetViews>
  <sheetFormatPr defaultColWidth="8.85546875" defaultRowHeight="15" x14ac:dyDescent="0.25"/>
  <cols>
    <col min="1" max="1" width="35.7109375" style="8" customWidth="1"/>
    <col min="2" max="2" width="2.7109375" customWidth="1"/>
    <col min="3" max="3" width="28" customWidth="1"/>
    <col min="4" max="4" width="22" customWidth="1"/>
  </cols>
  <sheetData>
    <row r="3" spans="3:8" x14ac:dyDescent="0.25">
      <c r="C3" s="9"/>
      <c r="D3" s="9"/>
      <c r="E3" s="9"/>
      <c r="F3" s="9"/>
      <c r="G3" s="9"/>
      <c r="H3" s="9"/>
    </row>
    <row r="4" spans="3:8" ht="31.5" x14ac:dyDescent="0.5">
      <c r="C4" s="10" t="s">
        <v>67</v>
      </c>
      <c r="D4" s="11"/>
      <c r="E4" s="11"/>
      <c r="F4" s="11"/>
      <c r="G4" s="9"/>
      <c r="H4" s="9"/>
    </row>
    <row r="5" spans="3:8" x14ac:dyDescent="0.25">
      <c r="C5" s="13" t="s">
        <v>92</v>
      </c>
      <c r="D5" s="9"/>
      <c r="E5" s="9"/>
      <c r="F5" s="9"/>
      <c r="G5" s="9"/>
      <c r="H5" s="9"/>
    </row>
    <row r="6" spans="3:8" x14ac:dyDescent="0.25">
      <c r="C6" s="9"/>
      <c r="D6" s="9"/>
      <c r="E6" s="9"/>
      <c r="F6" s="9"/>
      <c r="G6" s="9"/>
      <c r="H6" s="9"/>
    </row>
    <row r="7" spans="3:8" x14ac:dyDescent="0.25">
      <c r="C7" s="9"/>
      <c r="D7" s="9"/>
      <c r="E7" s="9"/>
      <c r="F7" s="9"/>
      <c r="G7" s="9"/>
      <c r="H7" s="9"/>
    </row>
    <row r="8" spans="3:8" x14ac:dyDescent="0.25">
      <c r="C8" s="9"/>
      <c r="D8" s="9"/>
      <c r="E8" s="9"/>
      <c r="F8" s="9"/>
      <c r="G8" s="9"/>
      <c r="H8" s="9"/>
    </row>
    <row r="9" spans="3:8" ht="20.25" thickBot="1" x14ac:dyDescent="0.35">
      <c r="C9" s="12" t="s">
        <v>51</v>
      </c>
      <c r="D9" s="12"/>
      <c r="E9" s="12"/>
      <c r="F9" s="12"/>
      <c r="G9" s="9"/>
      <c r="H9" s="9"/>
    </row>
    <row r="10" spans="3:8" ht="15.75" thickTop="1" x14ac:dyDescent="0.25">
      <c r="C10" s="9"/>
      <c r="D10" s="9"/>
      <c r="E10" s="9"/>
      <c r="F10" s="9"/>
      <c r="G10" s="9"/>
      <c r="H10" s="9"/>
    </row>
    <row r="11" spans="3:8" x14ac:dyDescent="0.25">
      <c r="C11" s="14" t="s">
        <v>15</v>
      </c>
      <c r="D11" s="15" t="s">
        <v>16</v>
      </c>
      <c r="E11" s="9"/>
      <c r="F11" s="20" t="str">
        <f>IF(AND(ISBLANK(i_schema_ggm),NOT(i_als_cte)),"⚠️ Fout: Geef het schema aan waar de GGM views in moeten worden aangemaakt","")</f>
        <v/>
      </c>
      <c r="G11" s="9"/>
      <c r="H11" s="9"/>
    </row>
    <row r="12" spans="3:8" x14ac:dyDescent="0.25">
      <c r="C12" s="14" t="s">
        <v>17</v>
      </c>
      <c r="D12" s="15" t="s">
        <v>75</v>
      </c>
      <c r="E12" s="9"/>
      <c r="F12" s="20" t="str">
        <f>IF(AND(ISBLANK(i_schema_stage),NOT(i_als_cte)),"⚠️ Fout: Geef het schema aan waar de Bron tabellen staan","")</f>
        <v/>
      </c>
      <c r="G12" s="9"/>
      <c r="H12" s="9"/>
    </row>
    <row r="13" spans="3:8" x14ac:dyDescent="0.25">
      <c r="C13" s="14" t="s">
        <v>14</v>
      </c>
      <c r="D13" s="23" t="b">
        <v>0</v>
      </c>
      <c r="E13" s="9"/>
      <c r="F13" s="9"/>
      <c r="G13" s="9"/>
      <c r="H13" s="9"/>
    </row>
    <row r="14" spans="3:8" x14ac:dyDescent="0.25">
      <c r="C14" s="14" t="s">
        <v>34</v>
      </c>
      <c r="D14" s="23" t="b">
        <v>0</v>
      </c>
      <c r="E14" s="9"/>
      <c r="F14" s="24" t="str">
        <f>IF(AND(NOT(i_create_view),i_drop_view),"⚠️ Fout: Je kan niet Drop view aanzetten zonder Create view","")</f>
        <v/>
      </c>
      <c r="G14" s="9"/>
      <c r="H14" s="9"/>
    </row>
    <row r="15" spans="3:8" x14ac:dyDescent="0.25">
      <c r="C15" s="14" t="s">
        <v>71</v>
      </c>
      <c r="D15" s="23" t="b">
        <v>1</v>
      </c>
      <c r="E15" s="9"/>
      <c r="F15" s="20" t="str">
        <f>IF(AND(OR(i_create_view,i_drop_view),i_als_cte),"⚠️ Fout je kan niet Create/Drop view aanzetten en Mapping als CTE","")</f>
        <v/>
      </c>
      <c r="G15" s="9"/>
      <c r="H15" s="9"/>
    </row>
    <row r="16" spans="3:8" x14ac:dyDescent="0.25">
      <c r="C16" s="14" t="s">
        <v>47</v>
      </c>
      <c r="D16" s="15" t="s">
        <v>48</v>
      </c>
      <c r="E16" s="9"/>
      <c r="F16" s="9"/>
      <c r="G16" s="9"/>
      <c r="H16" s="9"/>
    </row>
    <row r="17" spans="3:8" x14ac:dyDescent="0.25">
      <c r="C17" s="14" t="s">
        <v>59</v>
      </c>
      <c r="D17" s="15" t="s">
        <v>57</v>
      </c>
      <c r="E17" s="9"/>
      <c r="F17" s="9"/>
      <c r="G17" s="9"/>
      <c r="H17" s="9"/>
    </row>
    <row r="18" spans="3:8" x14ac:dyDescent="0.25">
      <c r="C18" s="14" t="s">
        <v>82</v>
      </c>
      <c r="D18" s="15" t="s">
        <v>84</v>
      </c>
      <c r="E18" s="9"/>
      <c r="F18" s="9"/>
      <c r="G18" s="9"/>
      <c r="H18" s="9"/>
    </row>
    <row r="19" spans="3:8" x14ac:dyDescent="0.25">
      <c r="C19" s="14" t="s">
        <v>83</v>
      </c>
      <c r="D19" s="15" t="s">
        <v>84</v>
      </c>
      <c r="E19" s="9"/>
      <c r="F19" s="9"/>
      <c r="G19" s="9"/>
      <c r="H19" s="9"/>
    </row>
    <row r="20" spans="3:8" x14ac:dyDescent="0.25">
      <c r="C20" s="14" t="s">
        <v>85</v>
      </c>
      <c r="D20" s="16" t="b">
        <v>1</v>
      </c>
      <c r="E20" s="9"/>
      <c r="F20" s="9"/>
      <c r="G20" s="9"/>
      <c r="H20" s="9"/>
    </row>
  </sheetData>
  <dataValidations count="1">
    <dataValidation type="list" allowBlank="1" showInputMessage="1" showErrorMessage="1" errorTitle="LMW" error="Gebruik de lijst met waarden" sqref="D18:D19" xr:uid="{D81C1790-BE6C-44E6-BA07-F4D24BB3A19B}">
      <formula1>"HOOFDLETTERS,Beginletters,kleineletters"</formula1>
    </dataValidation>
  </dataValidations>
  <hyperlinks>
    <hyperlink ref="C5" location="versie!A1" tooltip="&gt;&gt; bekijk de releasenotes" display="versie: 1.1" xr:uid="{56D79F1F-E760-4F0B-9F4B-C8EC37E8A975}"/>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39FAC-FC0A-4BA8-A714-5E3CD98AF506}">
  <sheetPr codeName="Blad5">
    <tabColor theme="9"/>
    <pageSetUpPr autoPageBreaks="0"/>
  </sheetPr>
  <dimension ref="A2:AC14"/>
  <sheetViews>
    <sheetView showGridLines="0" showZeros="0" zoomScale="85" zoomScaleNormal="85" workbookViewId="0">
      <selection activeCell="X9" sqref="X9"/>
    </sheetView>
  </sheetViews>
  <sheetFormatPr defaultRowHeight="15" outlineLevelCol="1" x14ac:dyDescent="0.25"/>
  <cols>
    <col min="1" max="1" width="35.7109375" style="8" customWidth="1"/>
    <col min="2" max="2" width="2.7109375" style="9" customWidth="1"/>
    <col min="3" max="3" width="14.85546875" customWidth="1"/>
    <col min="4" max="4" width="8.7109375" customWidth="1"/>
    <col min="5" max="5" width="26.28515625" customWidth="1"/>
    <col min="6" max="6" width="19.85546875" customWidth="1"/>
    <col min="9" max="9" width="26.85546875" customWidth="1"/>
    <col min="10" max="10" width="35.7109375" customWidth="1"/>
    <col min="11" max="11" width="27.7109375" customWidth="1"/>
    <col min="12" max="12" width="40.7109375" customWidth="1"/>
    <col min="13" max="13" width="6.7109375" customWidth="1"/>
    <col min="14" max="14" width="7.7109375" customWidth="1"/>
    <col min="15" max="15" width="6.7109375" customWidth="1"/>
    <col min="16" max="17" width="20.7109375" hidden="1" customWidth="1" outlineLevel="1"/>
    <col min="18" max="18" width="20.7109375" customWidth="1" collapsed="1"/>
    <col min="19" max="19" width="6.7109375" customWidth="1"/>
    <col min="20" max="25" width="6.7109375" hidden="1" customWidth="1" outlineLevel="1"/>
    <col min="26" max="26" width="35.7109375" customWidth="1" collapsed="1"/>
    <col min="27" max="27" width="6.7109375" hidden="1" customWidth="1" outlineLevel="1"/>
    <col min="28" max="28" width="25.7109375" hidden="1" customWidth="1" outlineLevel="1"/>
    <col min="29" max="29" width="9.140625" collapsed="1"/>
  </cols>
  <sheetData>
    <row r="2" spans="1:28" ht="20.25" thickBot="1" x14ac:dyDescent="0.35">
      <c r="C2" s="2" t="s">
        <v>0</v>
      </c>
      <c r="D2" s="2"/>
      <c r="E2" s="2"/>
      <c r="F2" s="2"/>
    </row>
    <row r="3" spans="1:28" ht="15.75" thickTop="1" x14ac:dyDescent="0.25"/>
    <row r="8" spans="1:28" s="1" customFormat="1" ht="45" x14ac:dyDescent="0.25">
      <c r="A8" s="18"/>
      <c r="B8" s="17"/>
      <c r="C8" s="1" t="s">
        <v>3</v>
      </c>
      <c r="D8" s="1" t="s">
        <v>53</v>
      </c>
      <c r="E8" s="1" t="s">
        <v>4</v>
      </c>
      <c r="F8" s="1" t="s">
        <v>5</v>
      </c>
      <c r="G8" s="1" t="s">
        <v>6</v>
      </c>
      <c r="H8" s="1" t="s">
        <v>56</v>
      </c>
      <c r="I8" s="1" t="s">
        <v>7</v>
      </c>
      <c r="J8" s="1" t="s">
        <v>8</v>
      </c>
      <c r="K8" s="1" t="s">
        <v>9</v>
      </c>
      <c r="L8" s="1" t="s">
        <v>10</v>
      </c>
      <c r="M8" s="1" t="s">
        <v>33</v>
      </c>
      <c r="N8" s="1" t="s">
        <v>65</v>
      </c>
      <c r="O8" s="1" t="s">
        <v>68</v>
      </c>
      <c r="P8" s="3" t="s">
        <v>11</v>
      </c>
      <c r="Q8" s="3" t="s">
        <v>30</v>
      </c>
      <c r="R8" s="1" t="s">
        <v>12</v>
      </c>
      <c r="S8" s="1" t="s">
        <v>29</v>
      </c>
      <c r="T8" s="3" t="s">
        <v>32</v>
      </c>
      <c r="U8" s="3" t="s">
        <v>13</v>
      </c>
      <c r="V8" s="3" t="s">
        <v>18</v>
      </c>
      <c r="W8" s="3" t="s">
        <v>31</v>
      </c>
      <c r="X8" s="3" t="s">
        <v>72</v>
      </c>
      <c r="Y8" s="19" t="s">
        <v>73</v>
      </c>
      <c r="Z8" s="4" t="s">
        <v>74</v>
      </c>
      <c r="AA8" s="19" t="s">
        <v>63</v>
      </c>
      <c r="AB8" s="19" t="s">
        <v>26</v>
      </c>
    </row>
    <row r="9" spans="1:28" collapsed="1" x14ac:dyDescent="0.25">
      <c r="M9" s="27" t="b">
        <v>0</v>
      </c>
      <c r="N9" s="27" t="b">
        <v>0</v>
      </c>
      <c r="O9" s="27" t="b">
        <v>0</v>
      </c>
      <c r="P9" t="str" cm="1">
        <f t="array" ref="P9">IF(tbl_mapping[[#This Row],[Bron Kolom]]="","",_xlfn._xlws.FILTER(htb_bron[Datatype aangepast],(htb_bron[Bron]=tbl_mapping[[#This Row],[Bron]])*(htb_bron[Tabelnaam]=tbl_mapping[[#This Row],[Bron Tabel]])*(htb_bron[Kolomnaam]=tbl_mapping[[#This Row],[Bron Kolom]]),""))</f>
        <v/>
      </c>
      <c r="Q9" t="str" cm="1">
        <f t="array" ref="Q9">IF(tbl_mapping[[#This Row],[GGM Kolom]]="","",_xlfn._xlws.FILTER(htb_ggm[Datatype],(htb_ggm[Tabelnaam bewerkt]=tbl_mapping[[#This Row],[GGM Tabel]])*(htb_ggm[Kolomnaam bewerkt]=tbl_mapping[[#This Row],[GGM Kolom]]),""))</f>
        <v/>
      </c>
      <c r="S9" s="5" t="b">
        <v>0</v>
      </c>
      <c r="T9" t="str">
        <f>IF(COUNTIFS(tbl_mapping[GGM Tabel],tbl_mapping[[#This Row],[GGM Tabel]],tbl_mapping[Join of Union],"union*",tbl_mapping[Aan/Uit],TRUE)&gt;0,COUNTIFS(tbl_mapping[GGM Tabel],tbl_mapping[[#This Row],[GGM Tabel]],tbl_mapping[Join of Union],"union*",tbl_mapping[RIJ],"&lt;"&amp;tbl_mapping[[#This Row],[RIJ]])+1,"")</f>
        <v/>
      </c>
      <c r="U9" t="str">
        <f>IF(OR(tbl_mapping[[#This Row],[GGM Tabel]]="",AND(tbl_mapping[[#This Row],[Bron Kolom]]="",tbl_mapping[[#This Row],[Logical]]=""),tbl_mapping[[#This Row],[Where]]&lt;&gt;"",tbl_mapping[[#This Row],[Join of Union]]&lt;&gt;""),"",
COUNTIFS(tbl_mapping[GGM Tabel],tbl_mapping[[#This Row],[GGM Tabel]],tbl_mapping[RIJ],"&lt;="&amp;tbl_mapping[[#This Row],[RIJ]],tbl_mapping[Seq Union],tbl_mapping[[#This Row],[Seq Union]],tbl_mapping[GGM Kolom],"&lt;&gt;")+IF(tbl_mapping[[#This Row],[Aan/Uit]],0,-99))</f>
        <v/>
      </c>
      <c r="V9" t="str">
        <f>IF(OR(tbl_mapping[[#This Row],[GGM Tabel]]="",tbl_mapping[[#This Row],[Where]]=""),"",
COUNTIFS(tbl_mapping[GGM Tabel],tbl_mapping[[#This Row],[GGM Tabel]],tbl_mapping[Where],"&lt;&gt;",tbl_mapping[RIJ],"&lt;="&amp;tbl_mapping[[#This Row],[RIJ]],tbl_mapping[Seq Union],tbl_mapping[[#This Row],[Seq Union]])+IF(tbl_mapping[[#This Row],[Aan/Uit]],0,-99))</f>
        <v/>
      </c>
      <c r="W9">
        <f>ROW()</f>
        <v>9</v>
      </c>
      <c r="X9" s="27" t="b">
        <f>_xlfn.MINIFS(tbl_mapping[RIJ],tbl_mapping[Filter],"Filter")=tbl_mapping[[#This Row],[RIJ]]</f>
        <v>1</v>
      </c>
      <c r="Y9" s="22" t="str">
        <f>IF(SUBTOTAL(3,tbl_mapping[[#This Row],[RIJ]])=1,"Filter","Geen Filter")</f>
        <v>Filter</v>
      </c>
      <c r="Z9" t="str">
        <f>_xlfn.LET(
    _xlpm.actief, tbl_mapping[[#This Row],[Aan/Uit]],
    _xlpm.tbl, tbl_mapping[[#This Row],[GGM Tabel]],
    _xlpm.is_cte, i_als_cte,
    _xlpm.is_leeg, OR(_xlpm.tbl="", AND(tbl_mapping[[#This Row],[Bron Kolom]]="", tbl_mapping[[#This Row],[Logical]]=""), tbl_mapping[[#This Row],[Where]]&lt;&gt;"", tbl_mapping[[#This Row],[Join of Union]]&lt;&gt;""),
    _xlpm.is_first_su, AND(tbl_mapping[[#This Row],[Seq select]]=1, OR(tbl_mapping[[#This Row],[Seq Union]]=1, tbl_mapping[[#This Row],[Seq Union]]="")),
    _xlpm.is_last_sel, tbl_mapping[[#This Row],[Seq select]] = _xlfn.MAXIFS(tbl_mapping[Seq select], tbl_mapping[GGM Tabel], _xlpm.tbl, tbl_mapping[Seq Union], tbl_mapping[[#This Row],[Seq Union]]),
    _xlpm.is_last_in_tbl, tbl_mapping[[#This Row],[RIJ]] = _xlfn.MAXIFS(tbl_mapping[RIJ], tbl_mapping[GGM Tabel], _xlpm.tbl, tbl_mapping[Aan/Uit], TRUE),
    _xlpm.prefix_cte, IF(AND(_xlpm.is_cte, _xlpm.is_first_su), IF(tbl_mapping[[#This Row],[Eerste rij]], "WITH ", ", ") &amp; _xlpm.tbl &amp; " AS ( ", ""),
    _xlpm.prefix_drop, IF(AND(i_drop_view, _xlpm.is_first_su), "DROP VIEW " &amp; i_schema_ggm &amp; ".VW_" &amp; _xlpm.tbl &amp; "; ", ""),
    _xlpm.prefix_create, IF(AND(i_create_view, _xlpm.is_first_su), "CREATE VIEW " &amp; i_schema_ggm &amp; ".VW_" &amp; _xlpm.tbl &amp; " AS ", ""),
    _xlpm.bron, IF(ISBLANK(tbl_mapping[[#This Row],[Bron Kolom]]), tbl_mapping[[#This Row],[Logical]], IF(ISBLANK(tbl_mapping[[#This Row],[Alias]]), tbl_mapping[[#This Row],[Bron Tabel]], tbl_mapping[[#This Row],[Alias]]) &amp; "." &amp; tbl_mapping[[#This Row],[Bron Kolom]]),
    _xlpm.commentaar, IF(_xlpm.actief=FALSE, "--", ""),
    _xlpm.sql_start, IF(tbl_mapping[[#This Row],[Seq select]]=1, "SELECT " &amp; IF(tbl_mapping[[#This Row],[Distinct]], "DISTINCT ", ""), ", "),
    _xlpm.sql_cast, "CAST(" &amp; _xlpm.bron &amp; " AS " &amp; UPPER(tbl_mapping[[#This Row],[Datatype]]) &amp; ") AS " &amp; tbl_mapping[[#This Row],[GGM Kolom]],
    _xlpm.sql_from, IF(_xlpm.is_last_sel, " FROM " &amp; i_schema_stage &amp; "." &amp; tbl_mapping[[#This Row],[Bron Tabel]] &amp; IF(ISBLANK(tbl_mapping[[#This Row],[Alias]]), "", " " &amp; tbl_mapping[[#This Row],[Alias]]), ""),
    _xlpm.select_deel, IF(_xlpm.is_leeg, "", _xlpm.prefix_cte &amp; _xlpm.prefix_drop &amp; _xlpm.prefix_create &amp; _xlpm.commentaar &amp; _xlpm.sql_start &amp; _xlpm.sql_cast &amp; _xlpm.sql_from),
    _xlpm.join_deel, IF(OR(_xlpm.tbl="", tbl_mapping[[#This Row],[Join of Union]]="", _xlpm.actief=FALSE), "", tbl_mapping[[#This Row],[Join of Union]]),
    _xlpm.where_deel, IF(OR(_xlpm.tbl="", tbl_mapping[[#This Row],[Where]]=""), "",
                    IF(tbl_mapping[[#This Row],[Seq where]]=1, "WHERE 1=1 AND " &amp; _xlpm.commentaar &amp; tbl_mapping[[#This Row],[Where]],
                    _xlpm.commentaar &amp; "AND " &amp; tbl_mapping[[#This Row],[Where]])),
    _xlpm.footer, IF(_xlpm.is_last_in_tbl, IF(_xlpm.is_cte, ")", ";"), ""),
    _xlpm.resultaat, _xlpm.select_deel &amp; _xlpm.join_deel &amp; _xlpm.where_deel &amp; _xlpm.footer,
    IF(AND(_xlpm.select_deel="", _xlpm.where_deel="", _xlpm.join_deel=""),
        IF(_xlpm.actief, "--" &amp; tbl_mapping[[#This Row],[Toelichting]], "--"),
        _xlpm.resultaat)
)</f>
        <v>--</v>
      </c>
      <c r="AA9" s="5" t="b" cm="1">
        <f t="array" ref="AA9">SUMPRODUCT((htb_ggm[Tabelnaam bewerkt]=tbl_mapping[[#This Row],[GGM Tabel]]) * (htb_ggm[Kolomnaam bewerkt]=tbl_mapping[[#This Row],[GGM Kolom]]) ) &gt; 0</f>
        <v>1</v>
      </c>
      <c r="AB9">
        <f>_xlfn.XLOOKUP(tbl_mapping[[#This Row],[GGM Tabel]],htb_ggm[Tabelnaam bewerkt],htb_ggm[Domein],"")</f>
        <v>0</v>
      </c>
    </row>
    <row r="11" spans="1:28" collapsed="1" x14ac:dyDescent="0.25"/>
    <row r="12" spans="1:28" collapsed="1" x14ac:dyDescent="0.25"/>
    <row r="13" spans="1:28" collapsed="1" x14ac:dyDescent="0.25"/>
    <row r="14" spans="1:28" collapsed="1" x14ac:dyDescent="0.25"/>
  </sheetData>
  <phoneticPr fontId="6" type="noConversion"/>
  <conditionalFormatting sqref="L9">
    <cfRule type="expression" dxfId="9" priority="42">
      <formula>AND($AA9=FALSE,L9&lt;&gt;"")</formula>
    </cfRule>
  </conditionalFormatting>
  <dataValidations count="4">
    <dataValidation type="list" allowBlank="1" showInputMessage="1" showErrorMessage="1" errorTitle="LMW" error="Gebruik lijst met waarden_x000a_" sqref="C9" xr:uid="{D3D2D844-4C34-4228-AF04-5FBF1CA4FAA1}">
      <formula1>rng_bron</formula1>
    </dataValidation>
    <dataValidation type="list" allowBlank="1" showInputMessage="1" showErrorMessage="1" errorTitle="LMW" error="Gebruik lijst met waarden_x000a_" sqref="K9" xr:uid="{08479AB5-10D0-413D-A757-797AC3A2C2A1}">
      <formula1>rng_ggm_tabel</formula1>
    </dataValidation>
    <dataValidation type="custom" allowBlank="1" showInputMessage="1" showErrorMessage="1" errorTitle="Geen Formule" error="Hier moet de formule staan om de rijen te tellen via = rij()" sqref="W9:X9" xr:uid="{EEDDA029-2B59-4292-AEE4-E5BF7E3CC99E}">
      <formula1>_xlfn.ISFORMULA(W9)</formula1>
    </dataValidation>
    <dataValidation type="custom" allowBlank="1" showInputMessage="1" showErrorMessage="1" errorTitle="Geen formule" error="Hier moet een formule staan om het domein op te zoeken uit htb_ggm die hoort bij de gekozen GGM_Tabel" sqref="AB9" xr:uid="{2E80A68C-0859-4D59-B190-0684FE913859}">
      <formula1>_xlfn.ISFORMULA(AB9)</formula1>
    </dataValidation>
  </dataValidations>
  <pageMargins left="0.7" right="0.7" top="0.75" bottom="0.75" header="0.3" footer="0.3"/>
  <pageSetup paperSize="9" orientation="portrait" r:id="rId1"/>
  <drawing r:id="rId2"/>
  <tableParts count="1">
    <tablePart r:id="rId3"/>
  </tableParts>
  <extLst>
    <ext xmlns:x14="http://schemas.microsoft.com/office/spreadsheetml/2009/9/main" uri="{CCE6A557-97BC-4b89-ADB6-D9C93CAAB3DF}">
      <x14:dataValidations xmlns:xm="http://schemas.microsoft.com/office/excel/2006/main" count="3">
        <x14:dataValidation type="list" allowBlank="1" showInputMessage="1" errorTitle="LMW" error="Gebruik Lijst met waarden" xr:uid="{6626841A-0C90-444D-8ADD-FC1E01209412}">
          <x14:formula1>
            <xm:f>_xlfn.ANCHORARRAY(_xlfn.XLOOKUP(E9,'&gt;bron_tabel_kolom'!$8:$8,'&gt;bron_tabel_kolom'!$9:$9))</xm:f>
          </x14:formula1>
          <xm:sqref>F9</xm:sqref>
        </x14:dataValidation>
        <x14:dataValidation type="list" allowBlank="1" showInputMessage="1" errorTitle="LMW" error="Gebruik Lijst met waarden" xr:uid="{44C938CA-10E5-4661-A54E-1EBBBC5B34F9}">
          <x14:formula1>
            <xm:f>_xlfn.ANCHORARRAY(_xlfn.XLOOKUP(C9,'&gt;bron_tabel'!$8:$8,'&gt;bron_tabel'!$9:$9))</xm:f>
          </x14:formula1>
          <xm:sqref>E9</xm:sqref>
        </x14:dataValidation>
        <x14:dataValidation type="list" allowBlank="1" showInputMessage="1" errorTitle="LMW" error="Gebruik Lijst met waarden" xr:uid="{56E89EA8-55CD-4EA1-910C-281AE5C753FF}">
          <x14:formula1>
            <xm:f>_xlfn.ANCHORARRAY(_xlfn.XLOOKUP(K9,'&gt;ggm_tabel_kolom'!$8:$8,'&gt;ggm_tabel_kolom'!$9:$9))</xm:f>
          </x14:formula1>
          <xm:sqref>L9</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8500A-4264-409A-BF87-A384E48CAAB3}">
  <sheetPr codeName="Blad3">
    <tabColor theme="4"/>
    <pageSetUpPr autoPageBreaks="0"/>
  </sheetPr>
  <dimension ref="A2:M9"/>
  <sheetViews>
    <sheetView showGridLines="0" tabSelected="1" workbookViewId="0"/>
  </sheetViews>
  <sheetFormatPr defaultRowHeight="15" x14ac:dyDescent="0.25"/>
  <cols>
    <col min="1" max="1" width="35.7109375" style="8" customWidth="1"/>
    <col min="2" max="2" width="2.7109375" customWidth="1"/>
    <col min="3" max="3" width="25.7109375" customWidth="1"/>
    <col min="4" max="4" width="23.85546875" bestFit="1" customWidth="1"/>
    <col min="5" max="5" width="24" bestFit="1" customWidth="1"/>
    <col min="7" max="7" width="12.7109375" customWidth="1"/>
    <col min="11" max="11" width="20.7109375" customWidth="1"/>
    <col min="12" max="12" width="35.7109375" customWidth="1"/>
    <col min="13" max="13" width="13.7109375" customWidth="1"/>
  </cols>
  <sheetData>
    <row r="2" spans="1:13" ht="20.25" thickBot="1" x14ac:dyDescent="0.35">
      <c r="C2" s="2" t="s">
        <v>1</v>
      </c>
      <c r="D2" s="2"/>
      <c r="E2" s="2"/>
      <c r="F2" s="2"/>
    </row>
    <row r="3" spans="1:13" ht="15.75" thickTop="1" x14ac:dyDescent="0.25"/>
    <row r="6" spans="1:13" x14ac:dyDescent="0.25">
      <c r="C6" t="str">
        <f>IF(COUNTA(_xlfn.UNIQUE(htb_bron[Bron]))&gt;50,"Maximaal 50 bronnen!","")</f>
        <v/>
      </c>
      <c r="D6" t="str">
        <f>IF(COUNTA(_xlfn.UNIQUE(htb_bron[Tabelnaam]))&gt;500,"Maximaal 500 tabellen!","")</f>
        <v/>
      </c>
    </row>
    <row r="7" spans="1:13" x14ac:dyDescent="0.25">
      <c r="C7" t="str">
        <f>"Aantal bronnen: " &amp;COUNTA(_xlfn.UNIQUE(htb_bron[Bron]))</f>
        <v>Aantal bronnen: 1</v>
      </c>
      <c r="D7" t="str">
        <f>"Aantal tabellen: " &amp;COUNTA(_xlfn.UNIQUE(htb_bron[Tabelnaam]))</f>
        <v>Aantal tabellen: 1</v>
      </c>
    </row>
    <row r="8" spans="1:13" s="1" customFormat="1" ht="30" customHeight="1" x14ac:dyDescent="0.25">
      <c r="A8" s="18"/>
      <c r="C8" s="1" t="s">
        <v>3</v>
      </c>
      <c r="D8" s="1" t="s">
        <v>49</v>
      </c>
      <c r="E8" s="1" t="s">
        <v>28</v>
      </c>
      <c r="F8" s="1" t="s">
        <v>19</v>
      </c>
      <c r="G8" s="1" t="s">
        <v>20</v>
      </c>
      <c r="H8" s="1" t="s">
        <v>21</v>
      </c>
      <c r="I8" s="1" t="s">
        <v>22</v>
      </c>
      <c r="J8" s="1" t="s">
        <v>24</v>
      </c>
      <c r="K8" s="3" t="s">
        <v>25</v>
      </c>
      <c r="L8" s="1" t="s">
        <v>23</v>
      </c>
      <c r="M8" s="1" t="s">
        <v>62</v>
      </c>
    </row>
    <row r="9" spans="1:13" x14ac:dyDescent="0.25">
      <c r="K9">
        <f>IF(AND(htb_bron[[#This Row],[Lengte]]="",htb_bron[[#This Row],[Precision]]="",htb_bron[[#This Row],[Scale]]=""),htb_bron[[#This Row],[Data type]],
IF(htb_bron[[#This Row],[Lengte]]&lt;&gt;"",
htb_bron[[#This Row],[Data type]]&amp;"("&amp;(htb_bron[[#This Row],[Lengte]])&amp;")",
htb_bron[[#This Row],[Data type]]&amp;"("&amp;htb_bron[[#This Row],[Precision]]&amp;","&amp;htb_bron[[#This Row],[Scale]]&amp;")"))</f>
        <v>0</v>
      </c>
      <c r="M9" s="5" t="b" cm="1">
        <f t="array" ref="M9">SUMPRODUCT((tbl_mapping[Bron]=htb_bron[[#This Row],[Bron]]) * (tbl_mapping[Bron Tabel]=htb_bron[[#This Row],[Tabelnaam]]) * (tbl_mapping[Bron Kolom]=htb_bron[[#This Row],[Kolomnaam]])) &gt; 0</f>
        <v>1</v>
      </c>
    </row>
  </sheetData>
  <conditionalFormatting sqref="C6:D6">
    <cfRule type="notContainsBlanks" dxfId="8" priority="1">
      <formula>LEN(TRIM(C6))&gt;0</formula>
    </cfRule>
  </conditionalFormatting>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BC152-AA0E-4248-8B8A-9CF0A3F188D8}">
  <sheetPr codeName="Blad4">
    <tabColor theme="4"/>
    <pageSetUpPr autoPageBreaks="0"/>
  </sheetPr>
  <dimension ref="A2:N9"/>
  <sheetViews>
    <sheetView showGridLines="0" workbookViewId="0">
      <selection activeCell="K9" sqref="K9"/>
    </sheetView>
  </sheetViews>
  <sheetFormatPr defaultRowHeight="15" x14ac:dyDescent="0.25"/>
  <cols>
    <col min="1" max="1" width="35.7109375" style="8" customWidth="1"/>
    <col min="2" max="2" width="2.7109375" customWidth="1"/>
    <col min="3" max="3" width="25.7109375" customWidth="1"/>
    <col min="4" max="4" width="10.7109375" customWidth="1"/>
    <col min="5" max="5" width="27.7109375" customWidth="1"/>
    <col min="6" max="6" width="7.28515625" customWidth="1"/>
    <col min="7" max="7" width="33.7109375" customWidth="1"/>
    <col min="8" max="8" width="20.7109375" customWidth="1"/>
    <col min="9" max="11" width="12.7109375" customWidth="1"/>
    <col min="12" max="12" width="27.7109375" customWidth="1"/>
    <col min="13" max="13" width="40.7109375" customWidth="1"/>
    <col min="14" max="14" width="13.7109375" customWidth="1"/>
    <col min="16" max="16" width="26.42578125" customWidth="1"/>
  </cols>
  <sheetData>
    <row r="2" spans="1:14" ht="20.25" thickBot="1" x14ac:dyDescent="0.35">
      <c r="C2" s="2" t="s">
        <v>2</v>
      </c>
      <c r="D2" s="2"/>
      <c r="E2" s="2"/>
      <c r="F2" s="2"/>
    </row>
    <row r="3" spans="1:14" ht="15.75" thickTop="1" x14ac:dyDescent="0.25"/>
    <row r="6" spans="1:14" x14ac:dyDescent="0.25">
      <c r="E6" t="str">
        <f>IF(COUNTA(_xlfn.UNIQUE(htb_ggm[Tabelnaam]))&gt;500,"Maximaal 500 tabellen!","")</f>
        <v/>
      </c>
    </row>
    <row r="7" spans="1:14" x14ac:dyDescent="0.25">
      <c r="C7" t="str">
        <f>"Aantal domeinen: " &amp;COUNTA(_xlfn.UNIQUE(htb_ggm[Domein]))</f>
        <v>Aantal domeinen: 1</v>
      </c>
      <c r="E7" t="str">
        <f>"Aantal tabellen: " &amp;COUNTA(_xlfn.UNIQUE(htb_ggm[Tabelnaam]))</f>
        <v>Aantal tabellen: 1</v>
      </c>
      <c r="G7" t="str">
        <f>"Aantal kolommen: " &amp;COUNTA(_xlfn.UNIQUE(htb_ggm[Kolomnaam]))</f>
        <v>Aantal kolommen: 1</v>
      </c>
    </row>
    <row r="8" spans="1:14" s="1" customFormat="1" ht="30" customHeight="1" x14ac:dyDescent="0.25">
      <c r="A8" s="18"/>
      <c r="C8" s="1" t="s">
        <v>26</v>
      </c>
      <c r="D8" s="1" t="s">
        <v>27</v>
      </c>
      <c r="E8" s="1" t="s">
        <v>49</v>
      </c>
      <c r="F8" s="1" t="s">
        <v>19</v>
      </c>
      <c r="G8" s="1" t="s">
        <v>28</v>
      </c>
      <c r="H8" s="1" t="s">
        <v>12</v>
      </c>
      <c r="I8" s="1" t="s">
        <v>79</v>
      </c>
      <c r="J8" s="1" t="s">
        <v>46</v>
      </c>
      <c r="K8" s="1" t="s">
        <v>64</v>
      </c>
      <c r="L8" s="19" t="s">
        <v>80</v>
      </c>
      <c r="M8" s="19" t="s">
        <v>81</v>
      </c>
      <c r="N8" s="19" t="s">
        <v>58</v>
      </c>
    </row>
    <row r="9" spans="1:14" x14ac:dyDescent="0.25">
      <c r="J9" s="26" t="b">
        <v>0</v>
      </c>
      <c r="K9" s="26" t="b">
        <v>0</v>
      </c>
      <c r="N9" s="5"/>
    </row>
  </sheetData>
  <conditionalFormatting sqref="E6">
    <cfRule type="notContainsBlanks" dxfId="7" priority="1">
      <formula>LEN(TRIM(E6))&gt;0</formula>
    </cfRule>
  </conditionalFormatting>
  <pageMargins left="0.7" right="0.7" top="0.75" bottom="0.75" header="0.3" footer="0.3"/>
  <pageSetup paperSize="9"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4307419-d68e-4993-998d-871eb207d42f">
      <Terms xmlns="http://schemas.microsoft.com/office/infopath/2007/PartnerControls"/>
    </lcf76f155ced4ddcb4097134ff3c332f>
    <TaxCatchAll xmlns="1f7a1caa-e658-4f26-a83a-d6469dc3af20" xsi:nil="true"/>
  </documentManagement>
</p:properties>
</file>

<file path=customXml/item3.xml><?xml version="1.0" encoding="utf-8"?>
<scriptIds xmlns="http://schemas.microsoft.com/office/extensibility/maker/v1.0" id="script-ids-node-id">
  <scriptId id="ms-officescript%3A%2F%2Fonedrive_business_itemlink%2F0157A5HNMW7ZFSNW773ZBLZOB6N52JTKDD:ms-officescript%3A%2F%2Fonedrive_business_sharinglink%2Fu!aHR0cHM6Ly9vd29nZW1lZW50ZW4tbXkuc2hhcmVwb2ludC5jb20vOnU6L2cvcGVyc29uYWwvb192YW5kZXJ0b29ybl9vd28tZ2VtZWVudGVuX25sL0lRQ1dfa3NtMl9fZVFyeTRQbTkwbWFoakFUa0tiTUNSOHZhaTltT2hmZ0UyWU84"/>
</scriptIds>
</file>

<file path=customXml/item4.xml><?xml version="1.0" encoding="utf-8"?>
<ct:contentTypeSchema xmlns:ct="http://schemas.microsoft.com/office/2006/metadata/contentType" xmlns:ma="http://schemas.microsoft.com/office/2006/metadata/properties/metaAttributes" ct:_="" ma:_="" ma:contentTypeName="Document" ma:contentTypeID="0x0101001CA99D5E78B6BC4A932F186A77094CBC" ma:contentTypeVersion="14" ma:contentTypeDescription="Een nieuw document maken." ma:contentTypeScope="" ma:versionID="b898204c018b89e83b29135804ab9972">
  <xsd:schema xmlns:xsd="http://www.w3.org/2001/XMLSchema" xmlns:xs="http://www.w3.org/2001/XMLSchema" xmlns:p="http://schemas.microsoft.com/office/2006/metadata/properties" xmlns:ns2="c4307419-d68e-4993-998d-871eb207d42f" xmlns:ns3="1f7a1caa-e658-4f26-a83a-d6469dc3af20" targetNamespace="http://schemas.microsoft.com/office/2006/metadata/properties" ma:root="true" ma:fieldsID="9c0127d477e815a4b1c291ad2b498759" ns2:_="" ns3:_="">
    <xsd:import namespace="c4307419-d68e-4993-998d-871eb207d42f"/>
    <xsd:import namespace="1f7a1caa-e658-4f26-a83a-d6469dc3af2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MediaServiceDateTake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307419-d68e-4993-998d-871eb207d4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6" nillable="true" ma:taxonomy="true" ma:internalName="lcf76f155ced4ddcb4097134ff3c332f" ma:taxonomyFieldName="MediaServiceImageTags" ma:displayName="Afbeeldingtags" ma:readOnly="false" ma:fieldId="{5cf76f15-5ced-4ddc-b409-7134ff3c332f}" ma:taxonomyMulti="true" ma:sspId="01bebf62-6395-4345-b917-28484cceeac8"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f7a1caa-e658-4f26-a83a-d6469dc3af20"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fefbefda-5c3b-4acd-96f0-fb84b1a9dbb5}" ma:internalName="TaxCatchAll" ma:showField="CatchAllData" ma:web="1f7a1caa-e658-4f26-a83a-d6469dc3af20">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6913DC9-60F9-4F3D-AAC9-B0E92A006F23}">
  <ds:schemaRefs>
    <ds:schemaRef ds:uri="http://schemas.microsoft.com/sharepoint/v3/contenttype/forms"/>
  </ds:schemaRefs>
</ds:datastoreItem>
</file>

<file path=customXml/itemProps2.xml><?xml version="1.0" encoding="utf-8"?>
<ds:datastoreItem xmlns:ds="http://schemas.openxmlformats.org/officeDocument/2006/customXml" ds:itemID="{98114FAB-895E-4A8E-9F54-3E70B176DBCC}">
  <ds:schemaRefs>
    <ds:schemaRef ds:uri="http://schemas.microsoft.com/office/2006/metadata/properties"/>
    <ds:schemaRef ds:uri="http://www.w3.org/2000/xmlns/"/>
    <ds:schemaRef ds:uri="http://schemas.microsoft.com/office/infopath/2007/PartnerControls"/>
  </ds:schemaRefs>
</ds:datastoreItem>
</file>

<file path=customXml/itemProps3.xml><?xml version="1.0" encoding="utf-8"?>
<ds:datastoreItem xmlns:ds="http://schemas.openxmlformats.org/officeDocument/2006/customXml" ds:itemID="{217C24C0-39E0-4BCB-958C-D46BBCA68333}">
  <ds:schemaRefs>
    <ds:schemaRef ds:uri="http://schemas.microsoft.com/office/extensibility/maker/v1.0"/>
  </ds:schemaRefs>
</ds:datastoreItem>
</file>

<file path=customXml/itemProps4.xml><?xml version="1.0" encoding="utf-8"?>
<ds:datastoreItem xmlns:ds="http://schemas.openxmlformats.org/officeDocument/2006/customXml" ds:itemID="{60CDFEAE-5ADB-4CD3-8572-599FCC3ACC7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8</vt:i4>
      </vt:variant>
      <vt:variant>
        <vt:lpstr>Benoemde bereiken</vt:lpstr>
      </vt:variant>
      <vt:variant>
        <vt:i4>12</vt:i4>
      </vt:variant>
    </vt:vector>
  </HeadingPairs>
  <TitlesOfParts>
    <vt:vector size="20" baseType="lpstr">
      <vt:lpstr>&gt;ggm_tabel_kolom</vt:lpstr>
      <vt:lpstr>&gt;bron_tabel_kolom</vt:lpstr>
      <vt:lpstr>&gt;bron_tabel</vt:lpstr>
      <vt:lpstr>versie</vt:lpstr>
      <vt:lpstr>Menu</vt:lpstr>
      <vt:lpstr>tbl_mapping</vt:lpstr>
      <vt:lpstr>htb_bron</vt:lpstr>
      <vt:lpstr>htb_ggm</vt:lpstr>
      <vt:lpstr>i_als_cte</vt:lpstr>
      <vt:lpstr>i_bk_marker</vt:lpstr>
      <vt:lpstr>i_column_prefix</vt:lpstr>
      <vt:lpstr>i_columnformat</vt:lpstr>
      <vt:lpstr>i_create_view</vt:lpstr>
      <vt:lpstr>i_drop_view</vt:lpstr>
      <vt:lpstr>i_prefix_ggm</vt:lpstr>
      <vt:lpstr>i_schema_ggm</vt:lpstr>
      <vt:lpstr>i_schema_stage</vt:lpstr>
      <vt:lpstr>i_tableformat</vt:lpstr>
      <vt:lpstr>rng_bron</vt:lpstr>
      <vt:lpstr>rng_ggm_tabel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Otmar van der Toorn</dc:creator>
  <cp:lastModifiedBy>Otmar van der Toorn</cp:lastModifiedBy>
  <dcterms:created xsi:type="dcterms:W3CDTF">2025-06-17T09:51:18Z</dcterms:created>
  <dcterms:modified xsi:type="dcterms:W3CDTF">2026-03-03T11:43:14Z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0x0101001CA99D5E78B6BC4A932F186A77094CBC</vt:lpwstr>
  </property>
</Properties>
</file>